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worksheets/sheet2.xml" ContentType="application/vnd.openxmlformats-officedocument.spreadsheetml.worksheet+xml"/>
  <Override PartName="/xl/drawings/drawing7.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歳入総額の財政計画と予決算比較" sheetId="1" r:id="rId1"/>
    <sheet name="財政計画の検証" sheetId="2" r:id="rId2"/>
    <sheet name="区税収入" sheetId="3" r:id="rId3"/>
    <sheet name="財調" sheetId="4" r:id="rId4"/>
    <sheet name="繰越金" sheetId="5" r:id="rId5"/>
    <sheet name="国・都支出金" sheetId="6" r:id="rId6"/>
    <sheet name="区債" sheetId="7" r:id="rId7"/>
    <sheet name="Sheet2" sheetId="8" r:id="rId8"/>
    <sheet name="Sheet3" sheetId="9" r:id="rId9"/>
  </sheets>
  <definedNames/>
  <calcPr fullCalcOnLoad="1"/>
</workbook>
</file>

<file path=xl/comments2.xml><?xml version="1.0" encoding="utf-8"?>
<comments xmlns="http://schemas.openxmlformats.org/spreadsheetml/2006/main">
  <authors>
    <author>Ｍ</author>
  </authors>
  <commentList>
    <comment ref="F5" authorId="0">
      <text>
        <r>
          <rPr>
            <b/>
            <sz val="9"/>
            <rFont val="ＭＳ Ｐゴシック"/>
            <family val="3"/>
          </rPr>
          <t>Ｍ:</t>
        </r>
        <r>
          <rPr>
            <sz val="9"/>
            <rFont val="ＭＳ Ｐゴシック"/>
            <family val="3"/>
          </rPr>
          <t xml:space="preserve">
9月補正</t>
        </r>
      </text>
    </comment>
  </commentList>
</comments>
</file>

<file path=xl/sharedStrings.xml><?xml version="1.0" encoding="utf-8"?>
<sst xmlns="http://schemas.openxmlformats.org/spreadsheetml/2006/main" count="68" uniqueCount="25">
  <si>
    <t>２００４年度</t>
  </si>
  <si>
    <t>２００５年度</t>
  </si>
  <si>
    <t>２００６年度</t>
  </si>
  <si>
    <t>区税収入</t>
  </si>
  <si>
    <t>特別区交付金</t>
  </si>
  <si>
    <t>繰越金</t>
  </si>
  <si>
    <t>国・都支出金</t>
  </si>
  <si>
    <t>その他特定財源</t>
  </si>
  <si>
    <t>その他一般財源</t>
  </si>
  <si>
    <t>歳入</t>
  </si>
  <si>
    <t>財政計画</t>
  </si>
  <si>
    <t>予算</t>
  </si>
  <si>
    <t>決算</t>
  </si>
  <si>
    <t>歳出</t>
  </si>
  <si>
    <t>人件費</t>
  </si>
  <si>
    <t>一般事務事業費</t>
  </si>
  <si>
    <t>予備費</t>
  </si>
  <si>
    <t>新規経費</t>
  </si>
  <si>
    <t>既定経費</t>
  </si>
  <si>
    <t>特別区債</t>
  </si>
  <si>
    <t>財政計画と予算と決算の推移比較による「財政不足」の検証</t>
  </si>
  <si>
    <t>歳入合計</t>
  </si>
  <si>
    <t>※繰越金は特定財源であるが財政計画では一般財源として扱っている。</t>
  </si>
  <si>
    <t>２００７年度</t>
  </si>
  <si>
    <t>計画事業費分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</si>
</sst>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Red]\(#,##0\)"/>
    <numFmt numFmtId="178" formatCode="#,##0_ "/>
  </numFmts>
  <fonts count="49">
    <font>
      <sz val="11"/>
      <name val="ＭＳ Ｐゴシック"/>
      <family val="3"/>
    </font>
    <font>
      <sz val="6"/>
      <name val="ＭＳ Ｐゴシック"/>
      <family val="3"/>
    </font>
    <font>
      <b/>
      <sz val="16"/>
      <name val="ＭＳ Ｐゴシック"/>
      <family val="3"/>
    </font>
    <font>
      <b/>
      <sz val="11"/>
      <color indexed="8"/>
      <name val="ＭＳ Ｐゴシック"/>
      <family val="3"/>
    </font>
    <font>
      <sz val="11"/>
      <color indexed="8"/>
      <name val="ＭＳ Ｐゴシック"/>
      <family val="3"/>
    </font>
    <font>
      <b/>
      <i/>
      <sz val="14"/>
      <color indexed="8"/>
      <name val="ＭＳ Ｐゴシック"/>
      <family val="3"/>
    </font>
    <font>
      <b/>
      <i/>
      <sz val="12.85"/>
      <color indexed="8"/>
      <name val="ＭＳ Ｐゴシック"/>
      <family val="3"/>
    </font>
    <font>
      <b/>
      <i/>
      <sz val="13.75"/>
      <color indexed="8"/>
      <name val="ＭＳ Ｐゴシック"/>
      <family val="3"/>
    </font>
    <font>
      <sz val="12"/>
      <color indexed="8"/>
      <name val="ＭＳ Ｐゴシック"/>
      <family val="3"/>
    </font>
    <font>
      <sz val="9"/>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24"/>
      <color indexed="8"/>
      <name val="ＭＳ Ｐゴシック"/>
      <family val="3"/>
    </font>
    <font>
      <b/>
      <sz val="13.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3" tint="0.39998000860214233"/>
      <name val="ＭＳ Ｐゴシック"/>
      <family val="3"/>
    </font>
    <font>
      <sz val="11"/>
      <color theme="1"/>
      <name val="ＭＳ Ｐゴシック"/>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color indexed="63"/>
      </botto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thin"/>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2">
    <xf numFmtId="0" fontId="0" fillId="0" borderId="0" xfId="0" applyAlignment="1">
      <alignment/>
    </xf>
    <xf numFmtId="0" fontId="0" fillId="33" borderId="0" xfId="0" applyFill="1"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xf>
    <xf numFmtId="38" fontId="0" fillId="0" borderId="10" xfId="48" applyFont="1" applyBorder="1" applyAlignment="1">
      <alignment/>
    </xf>
    <xf numFmtId="38" fontId="0" fillId="0" borderId="21" xfId="48" applyFont="1" applyBorder="1" applyAlignment="1">
      <alignment/>
    </xf>
    <xf numFmtId="38" fontId="0" fillId="0" borderId="15" xfId="48" applyFont="1" applyBorder="1" applyAlignment="1">
      <alignment/>
    </xf>
    <xf numFmtId="38" fontId="0" fillId="0" borderId="22" xfId="48" applyFont="1" applyBorder="1" applyAlignment="1">
      <alignment/>
    </xf>
    <xf numFmtId="38" fontId="0" fillId="0" borderId="12" xfId="48" applyFont="1" applyBorder="1" applyAlignment="1">
      <alignment/>
    </xf>
    <xf numFmtId="38" fontId="0" fillId="0" borderId="23" xfId="48" applyFont="1" applyBorder="1" applyAlignment="1">
      <alignment/>
    </xf>
    <xf numFmtId="38" fontId="0" fillId="0" borderId="24" xfId="48" applyFont="1" applyBorder="1" applyAlignment="1">
      <alignment/>
    </xf>
    <xf numFmtId="176" fontId="0" fillId="0" borderId="10" xfId="0" applyNumberFormat="1" applyFont="1" applyFill="1" applyBorder="1" applyAlignment="1" applyProtection="1">
      <alignment vertical="top" wrapText="1"/>
      <protection/>
    </xf>
    <xf numFmtId="177" fontId="0" fillId="0" borderId="10" xfId="0" applyNumberFormat="1" applyBorder="1" applyAlignment="1">
      <alignment/>
    </xf>
    <xf numFmtId="177" fontId="0" fillId="0" borderId="15" xfId="0" applyNumberFormat="1" applyBorder="1" applyAlignment="1">
      <alignment/>
    </xf>
    <xf numFmtId="38" fontId="0" fillId="0" borderId="10" xfId="48" applyFont="1" applyBorder="1" applyAlignment="1">
      <alignment vertical="center"/>
    </xf>
    <xf numFmtId="38" fontId="0" fillId="0" borderId="21" xfId="48" applyFont="1" applyBorder="1" applyAlignment="1">
      <alignment vertical="center"/>
    </xf>
    <xf numFmtId="178" fontId="0" fillId="0" borderId="10" xfId="0" applyNumberFormat="1" applyBorder="1" applyAlignment="1">
      <alignment/>
    </xf>
    <xf numFmtId="38" fontId="0" fillId="0" borderId="25" xfId="48" applyFont="1" applyBorder="1" applyAlignment="1">
      <alignment/>
    </xf>
    <xf numFmtId="176" fontId="0" fillId="0" borderId="26" xfId="0" applyNumberFormat="1" applyFont="1" applyFill="1" applyBorder="1" applyAlignment="1" applyProtection="1">
      <alignment vertical="top" wrapText="1"/>
      <protection/>
    </xf>
    <xf numFmtId="38" fontId="0" fillId="0" borderId="26" xfId="48" applyFont="1" applyBorder="1" applyAlignment="1">
      <alignment/>
    </xf>
    <xf numFmtId="38" fontId="0" fillId="0" borderId="27" xfId="48" applyFont="1" applyBorder="1" applyAlignment="1">
      <alignment/>
    </xf>
    <xf numFmtId="0" fontId="0" fillId="0" borderId="28" xfId="0" applyBorder="1" applyAlignment="1">
      <alignment/>
    </xf>
    <xf numFmtId="38" fontId="0" fillId="0" borderId="26" xfId="48" applyFont="1" applyBorder="1" applyAlignment="1">
      <alignment vertical="center"/>
    </xf>
    <xf numFmtId="38" fontId="0" fillId="0" borderId="29" xfId="48" applyFont="1" applyBorder="1" applyAlignment="1">
      <alignment/>
    </xf>
    <xf numFmtId="38" fontId="0" fillId="0" borderId="0" xfId="48" applyFont="1" applyBorder="1" applyAlignment="1">
      <alignment/>
    </xf>
    <xf numFmtId="38" fontId="0" fillId="0" borderId="0" xfId="48" applyFont="1" applyBorder="1" applyAlignment="1">
      <alignment vertical="center"/>
    </xf>
    <xf numFmtId="38" fontId="0" fillId="0" borderId="27" xfId="48" applyFont="1" applyBorder="1" applyAlignment="1">
      <alignment vertical="center"/>
    </xf>
    <xf numFmtId="38" fontId="45" fillId="0" borderId="21" xfId="48" applyFont="1" applyBorder="1" applyAlignment="1">
      <alignment/>
    </xf>
    <xf numFmtId="38" fontId="46" fillId="0" borderId="21" xfId="48" applyFont="1" applyBorder="1" applyAlignment="1">
      <alignment/>
    </xf>
    <xf numFmtId="38" fontId="45" fillId="0" borderId="22" xfId="48" applyFont="1" applyBorder="1" applyAlignment="1">
      <alignment/>
    </xf>
    <xf numFmtId="38" fontId="47" fillId="0" borderId="26" xfId="48"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worksheet" Target="worksheets/sheet2.xml" /><Relationship Id="rId9" Type="http://schemas.openxmlformats.org/officeDocument/2006/relationships/worksheet" Target="worksheets/sheet3.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0" i="0" u="none" baseline="0">
                <a:solidFill>
                  <a:srgbClr val="000000"/>
                </a:solidFill>
                <a:latin typeface="ＭＳ Ｐゴシック"/>
                <a:ea typeface="ＭＳ Ｐゴシック"/>
                <a:cs typeface="ＭＳ Ｐゴシック"/>
              </a:rPr>
              <a:t>財政計画の「財政不足」を検証する</a:t>
            </a:r>
          </a:p>
        </c:rich>
      </c:tx>
      <c:layout/>
      <c:spPr>
        <a:noFill/>
        <a:ln>
          <a:noFill/>
        </a:ln>
      </c:spPr>
    </c:title>
    <c:plotArea>
      <c:layout>
        <c:manualLayout>
          <c:xMode val="edge"/>
          <c:yMode val="edge"/>
          <c:x val="0.01575"/>
          <c:y val="0.21425"/>
          <c:w val="0.97925"/>
          <c:h val="0.78575"/>
        </c:manualLayout>
      </c:layout>
      <c:lineChart>
        <c:grouping val="standard"/>
        <c:varyColors val="0"/>
        <c:ser>
          <c:idx val="0"/>
          <c:order val="0"/>
          <c:tx>
            <c:strRef>
              <c:f>'財政計画の検証'!$A$24:$B$24</c:f>
              <c:strCache>
                <c:ptCount val="1"/>
                <c:pt idx="0">
                  <c:v>歳入合計 財政計画</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('財政計画の検証'!$C$2:$E$2,'財政計画の検証'!$F$2)</c:f>
              <c:strCache>
                <c:ptCount val="4"/>
                <c:pt idx="0">
                  <c:v>２００４年度</c:v>
                </c:pt>
                <c:pt idx="1">
                  <c:v>２００５年度</c:v>
                </c:pt>
                <c:pt idx="2">
                  <c:v>２００６年度</c:v>
                </c:pt>
                <c:pt idx="3">
                  <c:v>２００７年度</c:v>
                </c:pt>
              </c:strCache>
            </c:strRef>
          </c:cat>
          <c:val>
            <c:numRef>
              <c:f>('財政計画の検証'!$C$24:$E$24,'財政計画の検証'!$F$24)</c:f>
              <c:numCache>
                <c:ptCount val="4"/>
                <c:pt idx="0">
                  <c:v>91662000</c:v>
                </c:pt>
                <c:pt idx="1">
                  <c:v>88726000</c:v>
                </c:pt>
                <c:pt idx="2">
                  <c:v>85090000</c:v>
                </c:pt>
                <c:pt idx="3">
                  <c:v>89660000</c:v>
                </c:pt>
              </c:numCache>
            </c:numRef>
          </c:val>
          <c:smooth val="0"/>
        </c:ser>
        <c:ser>
          <c:idx val="1"/>
          <c:order val="1"/>
          <c:tx>
            <c:strRef>
              <c:f>'財政計画の検証'!$A$25:$B$25</c:f>
              <c:strCache>
                <c:ptCount val="1"/>
                <c:pt idx="0">
                  <c:v>歳入合計 予算</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('財政計画の検証'!$C$2:$E$2,'財政計画の検証'!$F$2)</c:f>
              <c:strCache>
                <c:ptCount val="4"/>
                <c:pt idx="0">
                  <c:v>２００４年度</c:v>
                </c:pt>
                <c:pt idx="1">
                  <c:v>２００５年度</c:v>
                </c:pt>
                <c:pt idx="2">
                  <c:v>２００６年度</c:v>
                </c:pt>
                <c:pt idx="3">
                  <c:v>２００７年度</c:v>
                </c:pt>
              </c:strCache>
            </c:strRef>
          </c:cat>
          <c:val>
            <c:numRef>
              <c:f>('財政計画の検証'!$C$25:$E$25,'財政計画の検証'!$F$25)</c:f>
              <c:numCache>
                <c:ptCount val="4"/>
                <c:pt idx="0">
                  <c:v>92042008</c:v>
                </c:pt>
                <c:pt idx="1">
                  <c:v>87357365</c:v>
                </c:pt>
                <c:pt idx="2">
                  <c:v>84839160</c:v>
                </c:pt>
                <c:pt idx="3">
                  <c:v>89657213</c:v>
                </c:pt>
              </c:numCache>
            </c:numRef>
          </c:val>
          <c:smooth val="0"/>
        </c:ser>
        <c:ser>
          <c:idx val="2"/>
          <c:order val="2"/>
          <c:tx>
            <c:strRef>
              <c:f>'財政計画の検証'!$A$26:$B$26</c:f>
              <c:strCache>
                <c:ptCount val="1"/>
                <c:pt idx="0">
                  <c:v>歳入合計 決算</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8000"/>
              </a:solidFill>
              <a:ln>
                <a:solidFill>
                  <a:srgbClr val="008000"/>
                </a:solidFill>
              </a:ln>
            </c:spPr>
          </c:marker>
          <c:dLbls>
            <c:dLbl>
              <c:idx val="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('財政計画の検証'!$C$2:$E$2,'財政計画の検証'!$F$2)</c:f>
              <c:strCache>
                <c:ptCount val="4"/>
                <c:pt idx="0">
                  <c:v>２００４年度</c:v>
                </c:pt>
                <c:pt idx="1">
                  <c:v>２００５年度</c:v>
                </c:pt>
                <c:pt idx="2">
                  <c:v>２００６年度</c:v>
                </c:pt>
                <c:pt idx="3">
                  <c:v>２００７年度</c:v>
                </c:pt>
              </c:strCache>
            </c:strRef>
          </c:cat>
          <c:val>
            <c:numRef>
              <c:f>('財政計画の検証'!$C$26:$E$26,'財政計画の検証'!$F$26)</c:f>
              <c:numCache>
                <c:ptCount val="4"/>
                <c:pt idx="0">
                  <c:v>82352323</c:v>
                </c:pt>
                <c:pt idx="1">
                  <c:v>90742488</c:v>
                </c:pt>
                <c:pt idx="2">
                  <c:v>91675533</c:v>
                </c:pt>
                <c:pt idx="3">
                  <c:v>92170226</c:v>
                </c:pt>
              </c:numCache>
            </c:numRef>
          </c:val>
          <c:smooth val="0"/>
        </c:ser>
        <c:marker val="1"/>
        <c:axId val="53752259"/>
        <c:axId val="14008284"/>
      </c:lineChart>
      <c:catAx>
        <c:axId val="5375225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400" b="1" i="1" u="none" baseline="0">
                <a:solidFill>
                  <a:srgbClr val="000000"/>
                </a:solidFill>
                <a:latin typeface="ＭＳ Ｐゴシック"/>
                <a:ea typeface="ＭＳ Ｐゴシック"/>
                <a:cs typeface="ＭＳ Ｐゴシック"/>
              </a:defRPr>
            </a:pPr>
          </a:p>
        </c:txPr>
        <c:crossAx val="14008284"/>
        <c:crosses val="autoZero"/>
        <c:auto val="1"/>
        <c:lblOffset val="100"/>
        <c:tickLblSkip val="1"/>
        <c:noMultiLvlLbl val="0"/>
      </c:catAx>
      <c:valAx>
        <c:axId val="14008284"/>
        <c:scaling>
          <c:orientation val="minMax"/>
          <c:min val="820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400" b="1" i="1" u="none" baseline="0">
                <a:solidFill>
                  <a:srgbClr val="000000"/>
                </a:solidFill>
                <a:latin typeface="ＭＳ Ｐゴシック"/>
                <a:ea typeface="ＭＳ Ｐゴシック"/>
                <a:cs typeface="ＭＳ Ｐゴシック"/>
              </a:defRPr>
            </a:pPr>
          </a:p>
        </c:txPr>
        <c:crossAx val="53752259"/>
        <c:crossesAt val="1"/>
        <c:crossBetween val="between"/>
        <c:dispUnits/>
      </c:valAx>
      <c:spPr>
        <a:solidFill>
          <a:srgbClr val="FFFFFF"/>
        </a:solidFill>
        <a:ln w="12700">
          <a:solidFill>
            <a:srgbClr val="808080"/>
          </a:solidFill>
        </a:ln>
      </c:spPr>
    </c:plotArea>
    <c:legend>
      <c:legendPos val="t"/>
      <c:layout>
        <c:manualLayout>
          <c:xMode val="edge"/>
          <c:yMode val="edge"/>
          <c:x val="0.23475"/>
          <c:y val="0.126"/>
          <c:w val="0.59725"/>
          <c:h val="0.05"/>
        </c:manualLayout>
      </c:layout>
      <c:overlay val="0"/>
      <c:spPr>
        <a:solidFill>
          <a:srgbClr val="FFFFFF"/>
        </a:solidFill>
        <a:ln w="3175">
          <a:solidFill>
            <a:srgbClr val="000000"/>
          </a:solidFill>
        </a:ln>
      </c:spPr>
      <c:txPr>
        <a:bodyPr vert="horz" rot="0"/>
        <a:lstStyle/>
        <a:p>
          <a:pPr>
            <a:defRPr lang="en-US" cap="none" sz="1285" b="1" i="1"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0" i="0" u="none" baseline="0">
                <a:solidFill>
                  <a:srgbClr val="000000"/>
                </a:solidFill>
                <a:latin typeface="ＭＳ Ｐゴシック"/>
                <a:ea typeface="ＭＳ Ｐゴシック"/>
                <a:cs typeface="ＭＳ Ｐゴシック"/>
              </a:rPr>
              <a:t>財政計画の「財政不足」を検証する</a:t>
            </a:r>
          </a:p>
        </c:rich>
      </c:tx>
      <c:layout/>
      <c:spPr>
        <a:noFill/>
        <a:ln>
          <a:noFill/>
        </a:ln>
      </c:spPr>
    </c:title>
    <c:plotArea>
      <c:layout>
        <c:manualLayout>
          <c:xMode val="edge"/>
          <c:yMode val="edge"/>
          <c:x val="0.01575"/>
          <c:y val="0.21425"/>
          <c:w val="0.96975"/>
          <c:h val="0.78575"/>
        </c:manualLayout>
      </c:layout>
      <c:lineChart>
        <c:grouping val="standard"/>
        <c:varyColors val="0"/>
        <c:ser>
          <c:idx val="0"/>
          <c:order val="0"/>
          <c:tx>
            <c:strRef>
              <c:f>'財政計画の検証'!$A$3:$B$3</c:f>
              <c:strCache>
                <c:ptCount val="1"/>
                <c:pt idx="0">
                  <c:v>区税収入 財政計画</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('財政計画の検証'!$C$2:$E$2,'財政計画の検証'!$F$2)</c:f>
              <c:strCache>
                <c:ptCount val="4"/>
                <c:pt idx="0">
                  <c:v>２００４年度</c:v>
                </c:pt>
                <c:pt idx="1">
                  <c:v>２００５年度</c:v>
                </c:pt>
                <c:pt idx="2">
                  <c:v>２００６年度</c:v>
                </c:pt>
                <c:pt idx="3">
                  <c:v>２００７年度</c:v>
                </c:pt>
              </c:strCache>
            </c:strRef>
          </c:cat>
          <c:val>
            <c:numRef>
              <c:f>('財政計画の検証'!$C$3:$E$3,'財政計画の検証'!$F$3)</c:f>
              <c:numCache>
                <c:ptCount val="4"/>
                <c:pt idx="0">
                  <c:v>36041000</c:v>
                </c:pt>
                <c:pt idx="1">
                  <c:v>36412000</c:v>
                </c:pt>
                <c:pt idx="2">
                  <c:v>37148000</c:v>
                </c:pt>
                <c:pt idx="3">
                  <c:v>39700000</c:v>
                </c:pt>
              </c:numCache>
            </c:numRef>
          </c:val>
          <c:smooth val="0"/>
        </c:ser>
        <c:ser>
          <c:idx val="1"/>
          <c:order val="1"/>
          <c:tx>
            <c:strRef>
              <c:f>'財政計画の検証'!$A$4:$B$4</c:f>
              <c:strCache>
                <c:ptCount val="1"/>
                <c:pt idx="0">
                  <c:v>区税収入 予算</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('財政計画の検証'!$C$2:$E$2,'財政計画の検証'!$F$2)</c:f>
              <c:strCache>
                <c:ptCount val="4"/>
                <c:pt idx="0">
                  <c:v>２００４年度</c:v>
                </c:pt>
                <c:pt idx="1">
                  <c:v>２００５年度</c:v>
                </c:pt>
                <c:pt idx="2">
                  <c:v>２００６年度</c:v>
                </c:pt>
                <c:pt idx="3">
                  <c:v>２００７年度</c:v>
                </c:pt>
              </c:strCache>
            </c:strRef>
          </c:cat>
          <c:val>
            <c:numRef>
              <c:f>('財政計画の検証'!$C$4:$E$4,'財政計画の検証'!$F$4)</c:f>
              <c:numCache>
                <c:ptCount val="4"/>
                <c:pt idx="0">
                  <c:v>36041354</c:v>
                </c:pt>
                <c:pt idx="1">
                  <c:v>35419556</c:v>
                </c:pt>
                <c:pt idx="2">
                  <c:v>38525359</c:v>
                </c:pt>
                <c:pt idx="3">
                  <c:v>39704452</c:v>
                </c:pt>
              </c:numCache>
            </c:numRef>
          </c:val>
          <c:smooth val="0"/>
        </c:ser>
        <c:ser>
          <c:idx val="2"/>
          <c:order val="2"/>
          <c:tx>
            <c:strRef>
              <c:f>'財政計画の検証'!$A$5:$B$5</c:f>
              <c:strCache>
                <c:ptCount val="1"/>
                <c:pt idx="0">
                  <c:v>区税収入 決算</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8000"/>
              </a:solidFill>
              <a:ln>
                <a:solidFill>
                  <a:srgbClr val="008000"/>
                </a:solidFill>
              </a:ln>
            </c:spPr>
          </c:marker>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('財政計画の検証'!$C$2:$E$2,'財政計画の検証'!$F$2)</c:f>
              <c:strCache>
                <c:ptCount val="4"/>
                <c:pt idx="0">
                  <c:v>２００４年度</c:v>
                </c:pt>
                <c:pt idx="1">
                  <c:v>２００５年度</c:v>
                </c:pt>
                <c:pt idx="2">
                  <c:v>２００６年度</c:v>
                </c:pt>
                <c:pt idx="3">
                  <c:v>２００７年度</c:v>
                </c:pt>
              </c:strCache>
            </c:strRef>
          </c:cat>
          <c:val>
            <c:numRef>
              <c:f>('財政計画の検証'!$C$5:$E$5,'財政計画の検証'!$F$5)</c:f>
              <c:numCache>
                <c:ptCount val="4"/>
                <c:pt idx="0">
                  <c:v>36519164</c:v>
                </c:pt>
                <c:pt idx="1">
                  <c:v>37677965</c:v>
                </c:pt>
                <c:pt idx="2">
                  <c:v>42131796</c:v>
                </c:pt>
                <c:pt idx="3">
                  <c:v>41125452</c:v>
                </c:pt>
              </c:numCache>
            </c:numRef>
          </c:val>
          <c:smooth val="0"/>
        </c:ser>
        <c:marker val="1"/>
        <c:axId val="58965693"/>
        <c:axId val="60929190"/>
      </c:lineChart>
      <c:catAx>
        <c:axId val="5896569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375" b="1" i="1" u="none" baseline="0">
                <a:solidFill>
                  <a:srgbClr val="000000"/>
                </a:solidFill>
                <a:latin typeface="ＭＳ Ｐゴシック"/>
                <a:ea typeface="ＭＳ Ｐゴシック"/>
                <a:cs typeface="ＭＳ Ｐゴシック"/>
              </a:defRPr>
            </a:pPr>
          </a:p>
        </c:txPr>
        <c:crossAx val="60929190"/>
        <c:crosses val="autoZero"/>
        <c:auto val="1"/>
        <c:lblOffset val="100"/>
        <c:tickLblSkip val="1"/>
        <c:noMultiLvlLbl val="0"/>
      </c:catAx>
      <c:valAx>
        <c:axId val="60929190"/>
        <c:scaling>
          <c:orientation val="minMax"/>
          <c:max val="43000000"/>
          <c:min val="350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375" b="1" i="1" u="none" baseline="0">
                <a:solidFill>
                  <a:srgbClr val="000000"/>
                </a:solidFill>
                <a:latin typeface="ＭＳ Ｐゴシック"/>
                <a:ea typeface="ＭＳ Ｐゴシック"/>
                <a:cs typeface="ＭＳ Ｐゴシック"/>
              </a:defRPr>
            </a:pPr>
          </a:p>
        </c:txPr>
        <c:crossAx val="58965693"/>
        <c:crossesAt val="1"/>
        <c:crossBetween val="between"/>
        <c:dispUnits/>
      </c:valAx>
      <c:spPr>
        <a:solidFill>
          <a:srgbClr val="FFFFFF"/>
        </a:solidFill>
        <a:ln w="12700">
          <a:solidFill>
            <a:srgbClr val="808080"/>
          </a:solidFill>
        </a:ln>
      </c:spPr>
    </c:plotArea>
    <c:legend>
      <c:legendPos val="t"/>
      <c:layout>
        <c:manualLayout>
          <c:xMode val="edge"/>
          <c:yMode val="edge"/>
          <c:x val="0.23375"/>
          <c:y val="0.12425"/>
          <c:w val="0.59725"/>
          <c:h val="0.05"/>
        </c:manualLayout>
      </c:layout>
      <c:overlay val="0"/>
      <c:spPr>
        <a:solidFill>
          <a:srgbClr val="FFFFFF"/>
        </a:solidFill>
        <a:ln w="3175">
          <a:solidFill>
            <a:srgbClr val="000000"/>
          </a:solidFill>
        </a:ln>
      </c:spPr>
      <c:txPr>
        <a:bodyPr vert="horz" rot="0"/>
        <a:lstStyle/>
        <a:p>
          <a:pPr>
            <a:defRPr lang="en-US" cap="none" sz="1285" b="1" i="1"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0" i="0" u="none" baseline="0">
                <a:solidFill>
                  <a:srgbClr val="000000"/>
                </a:solidFill>
                <a:latin typeface="ＭＳ Ｐゴシック"/>
                <a:ea typeface="ＭＳ Ｐゴシック"/>
                <a:cs typeface="ＭＳ Ｐゴシック"/>
              </a:rPr>
              <a:t>財政計画の「財政不足」を検証する</a:t>
            </a:r>
          </a:p>
        </c:rich>
      </c:tx>
      <c:layout/>
      <c:spPr>
        <a:noFill/>
        <a:ln>
          <a:noFill/>
        </a:ln>
      </c:spPr>
    </c:title>
    <c:plotArea>
      <c:layout>
        <c:manualLayout>
          <c:xMode val="edge"/>
          <c:yMode val="edge"/>
          <c:x val="0.01575"/>
          <c:y val="0.2125"/>
          <c:w val="0.96875"/>
          <c:h val="0.7875"/>
        </c:manualLayout>
      </c:layout>
      <c:lineChart>
        <c:grouping val="standard"/>
        <c:varyColors val="0"/>
        <c:ser>
          <c:idx val="0"/>
          <c:order val="0"/>
          <c:tx>
            <c:strRef>
              <c:f>'財政計画の検証'!$A$6:$B$6</c:f>
              <c:strCache>
                <c:ptCount val="1"/>
                <c:pt idx="0">
                  <c:v>特別区交付金 財政計画</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('財政計画の検証'!$C$2:$E$2,'財政計画の検証'!$F$2)</c:f>
              <c:strCache>
                <c:ptCount val="4"/>
                <c:pt idx="0">
                  <c:v>２００４年度</c:v>
                </c:pt>
                <c:pt idx="1">
                  <c:v>２００５年度</c:v>
                </c:pt>
                <c:pt idx="2">
                  <c:v>２００６年度</c:v>
                </c:pt>
                <c:pt idx="3">
                  <c:v>２００７年度</c:v>
                </c:pt>
              </c:strCache>
            </c:strRef>
          </c:cat>
          <c:val>
            <c:numRef>
              <c:f>('財政計画の検証'!$C$6:$E$6,'財政計画の検証'!$F$6)</c:f>
              <c:numCache>
                <c:ptCount val="4"/>
                <c:pt idx="0">
                  <c:v>11225000</c:v>
                </c:pt>
                <c:pt idx="1">
                  <c:v>11186000</c:v>
                </c:pt>
                <c:pt idx="2">
                  <c:v>12447000</c:v>
                </c:pt>
                <c:pt idx="3">
                  <c:v>19620000</c:v>
                </c:pt>
              </c:numCache>
            </c:numRef>
          </c:val>
          <c:smooth val="0"/>
        </c:ser>
        <c:ser>
          <c:idx val="1"/>
          <c:order val="1"/>
          <c:tx>
            <c:strRef>
              <c:f>'財政計画の検証'!$A$7:$B$7</c:f>
              <c:strCache>
                <c:ptCount val="1"/>
                <c:pt idx="0">
                  <c:v>特別区交付金 予算</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('財政計画の検証'!$C$2:$E$2,'財政計画の検証'!$F$2)</c:f>
              <c:strCache>
                <c:ptCount val="4"/>
                <c:pt idx="0">
                  <c:v>２００４年度</c:v>
                </c:pt>
                <c:pt idx="1">
                  <c:v>２００５年度</c:v>
                </c:pt>
                <c:pt idx="2">
                  <c:v>２００６年度</c:v>
                </c:pt>
                <c:pt idx="3">
                  <c:v>２００７年度</c:v>
                </c:pt>
              </c:strCache>
            </c:strRef>
          </c:cat>
          <c:val>
            <c:numRef>
              <c:f>('財政計画の検証'!$C$7:$E$7,'財政計画の検証'!$F$7)</c:f>
              <c:numCache>
                <c:ptCount val="4"/>
                <c:pt idx="0">
                  <c:v>11225454</c:v>
                </c:pt>
                <c:pt idx="1">
                  <c:v>11631766</c:v>
                </c:pt>
                <c:pt idx="2">
                  <c:v>14201508</c:v>
                </c:pt>
                <c:pt idx="3">
                  <c:v>19617944</c:v>
                </c:pt>
              </c:numCache>
            </c:numRef>
          </c:val>
          <c:smooth val="0"/>
        </c:ser>
        <c:ser>
          <c:idx val="2"/>
          <c:order val="2"/>
          <c:tx>
            <c:strRef>
              <c:f>'財政計画の検証'!$A$8:$B$8</c:f>
              <c:strCache>
                <c:ptCount val="1"/>
                <c:pt idx="0">
                  <c:v>特別区交付金 決算</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8000"/>
              </a:solidFill>
              <a:ln>
                <a:solidFill>
                  <a:srgbClr val="008000"/>
                </a:solidFill>
              </a:ln>
            </c:spPr>
          </c:marker>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('財政計画の検証'!$C$2:$E$2,'財政計画の検証'!$F$2)</c:f>
              <c:strCache>
                <c:ptCount val="4"/>
                <c:pt idx="0">
                  <c:v>２００４年度</c:v>
                </c:pt>
                <c:pt idx="1">
                  <c:v>２００５年度</c:v>
                </c:pt>
                <c:pt idx="2">
                  <c:v>２００６年度</c:v>
                </c:pt>
                <c:pt idx="3">
                  <c:v>２００７年度</c:v>
                </c:pt>
              </c:strCache>
            </c:strRef>
          </c:cat>
          <c:val>
            <c:numRef>
              <c:f>('財政計画の検証'!$C$8:$E$8,'財政計画の検証'!$F$8)</c:f>
              <c:numCache>
                <c:ptCount val="4"/>
                <c:pt idx="0">
                  <c:v>12814248</c:v>
                </c:pt>
                <c:pt idx="1">
                  <c:v>14987477</c:v>
                </c:pt>
                <c:pt idx="2">
                  <c:v>16037143</c:v>
                </c:pt>
                <c:pt idx="3">
                  <c:v>19771738</c:v>
                </c:pt>
              </c:numCache>
            </c:numRef>
          </c:val>
          <c:smooth val="0"/>
        </c:ser>
        <c:marker val="1"/>
        <c:axId val="11491799"/>
        <c:axId val="36317328"/>
      </c:lineChart>
      <c:catAx>
        <c:axId val="1149179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400" b="1" i="1" u="none" baseline="0">
                <a:solidFill>
                  <a:srgbClr val="000000"/>
                </a:solidFill>
                <a:latin typeface="ＭＳ Ｐゴシック"/>
                <a:ea typeface="ＭＳ Ｐゴシック"/>
                <a:cs typeface="ＭＳ Ｐゴシック"/>
              </a:defRPr>
            </a:pPr>
          </a:p>
        </c:txPr>
        <c:crossAx val="36317328"/>
        <c:crosses val="autoZero"/>
        <c:auto val="1"/>
        <c:lblOffset val="100"/>
        <c:tickLblSkip val="1"/>
        <c:noMultiLvlLbl val="0"/>
      </c:catAx>
      <c:valAx>
        <c:axId val="36317328"/>
        <c:scaling>
          <c:orientation val="minMax"/>
          <c:max val="20000000"/>
          <c:min val="110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400" b="1" i="1" u="none" baseline="0">
                <a:solidFill>
                  <a:srgbClr val="000000"/>
                </a:solidFill>
                <a:latin typeface="ＭＳ Ｐゴシック"/>
                <a:ea typeface="ＭＳ Ｐゴシック"/>
                <a:cs typeface="ＭＳ Ｐゴシック"/>
              </a:defRPr>
            </a:pPr>
          </a:p>
        </c:txPr>
        <c:crossAx val="11491799"/>
        <c:crossesAt val="1"/>
        <c:crossBetween val="between"/>
        <c:dispUnits/>
      </c:valAx>
      <c:spPr>
        <a:solidFill>
          <a:srgbClr val="FFFFFF"/>
        </a:solidFill>
        <a:ln w="12700">
          <a:solidFill>
            <a:srgbClr val="808080"/>
          </a:solidFill>
        </a:ln>
      </c:spPr>
    </c:plotArea>
    <c:legend>
      <c:legendPos val="t"/>
      <c:layout>
        <c:manualLayout>
          <c:xMode val="edge"/>
          <c:yMode val="edge"/>
          <c:x val="0.171"/>
          <c:y val="0.121"/>
          <c:w val="0.7215"/>
          <c:h val="0.05"/>
        </c:manualLayout>
      </c:layout>
      <c:overlay val="0"/>
      <c:spPr>
        <a:solidFill>
          <a:srgbClr val="FFFFFF"/>
        </a:solidFill>
        <a:ln w="3175">
          <a:solidFill>
            <a:srgbClr val="000000"/>
          </a:solidFill>
        </a:ln>
      </c:spPr>
      <c:txPr>
        <a:bodyPr vert="horz" rot="0"/>
        <a:lstStyle/>
        <a:p>
          <a:pPr>
            <a:defRPr lang="en-US" cap="none" sz="1285" b="1" i="1"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0" i="0" u="none" baseline="0">
                <a:solidFill>
                  <a:srgbClr val="000000"/>
                </a:solidFill>
                <a:latin typeface="ＭＳ Ｐゴシック"/>
                <a:ea typeface="ＭＳ Ｐゴシック"/>
                <a:cs typeface="ＭＳ Ｐゴシック"/>
              </a:rPr>
              <a:t>財政計画の「財政不足」を検証する</a:t>
            </a:r>
          </a:p>
        </c:rich>
      </c:tx>
      <c:layout/>
      <c:spPr>
        <a:noFill/>
        <a:ln>
          <a:noFill/>
        </a:ln>
      </c:spPr>
    </c:title>
    <c:plotArea>
      <c:layout>
        <c:manualLayout>
          <c:xMode val="edge"/>
          <c:yMode val="edge"/>
          <c:x val="0.0185"/>
          <c:y val="0.211"/>
          <c:w val="0.968"/>
          <c:h val="0.789"/>
        </c:manualLayout>
      </c:layout>
      <c:lineChart>
        <c:grouping val="standard"/>
        <c:varyColors val="0"/>
        <c:ser>
          <c:idx val="0"/>
          <c:order val="0"/>
          <c:tx>
            <c:strRef>
              <c:f>'財政計画の検証'!$A$9:$B$9</c:f>
              <c:strCache>
                <c:ptCount val="1"/>
                <c:pt idx="0">
                  <c:v>繰越金 財政計画</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('財政計画の検証'!$C$2:$E$2,'財政計画の検証'!$F$2)</c:f>
              <c:strCache>
                <c:ptCount val="4"/>
                <c:pt idx="0">
                  <c:v>２００４年度</c:v>
                </c:pt>
                <c:pt idx="1">
                  <c:v>２００５年度</c:v>
                </c:pt>
                <c:pt idx="2">
                  <c:v>２００６年度</c:v>
                </c:pt>
                <c:pt idx="3">
                  <c:v>２００７年度</c:v>
                </c:pt>
              </c:strCache>
            </c:strRef>
          </c:cat>
          <c:val>
            <c:numRef>
              <c:f>('財政計画の検証'!$C$9:$E$9,'財政計画の検証'!$F$9)</c:f>
              <c:numCache>
                <c:ptCount val="4"/>
                <c:pt idx="0">
                  <c:v>1700000</c:v>
                </c:pt>
                <c:pt idx="1">
                  <c:v>1700000</c:v>
                </c:pt>
                <c:pt idx="2">
                  <c:v>1700000</c:v>
                </c:pt>
                <c:pt idx="3">
                  <c:v>2000000</c:v>
                </c:pt>
              </c:numCache>
            </c:numRef>
          </c:val>
          <c:smooth val="0"/>
        </c:ser>
        <c:ser>
          <c:idx val="1"/>
          <c:order val="1"/>
          <c:tx>
            <c:strRef>
              <c:f>'財政計画の検証'!$A$10:$B$10</c:f>
              <c:strCache>
                <c:ptCount val="1"/>
                <c:pt idx="0">
                  <c:v>繰越金 予算</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('財政計画の検証'!$C$2:$E$2,'財政計画の検証'!$F$2)</c:f>
              <c:strCache>
                <c:ptCount val="4"/>
                <c:pt idx="0">
                  <c:v>２００４年度</c:v>
                </c:pt>
                <c:pt idx="1">
                  <c:v>２００５年度</c:v>
                </c:pt>
                <c:pt idx="2">
                  <c:v>２００６年度</c:v>
                </c:pt>
                <c:pt idx="3">
                  <c:v>２００７年度</c:v>
                </c:pt>
              </c:strCache>
            </c:strRef>
          </c:cat>
          <c:val>
            <c:numRef>
              <c:f>('財政計画の検証'!$C$10:$E$10,'財政計画の検証'!$F$10)</c:f>
              <c:numCache>
                <c:ptCount val="4"/>
                <c:pt idx="0">
                  <c:v>1700000</c:v>
                </c:pt>
                <c:pt idx="1">
                  <c:v>1700000</c:v>
                </c:pt>
                <c:pt idx="2">
                  <c:v>1700000</c:v>
                </c:pt>
                <c:pt idx="3">
                  <c:v>2000000</c:v>
                </c:pt>
              </c:numCache>
            </c:numRef>
          </c:val>
          <c:smooth val="0"/>
        </c:ser>
        <c:ser>
          <c:idx val="2"/>
          <c:order val="2"/>
          <c:tx>
            <c:strRef>
              <c:f>'財政計画の検証'!$A$11:$B$11</c:f>
              <c:strCache>
                <c:ptCount val="1"/>
                <c:pt idx="0">
                  <c:v>繰越金 決算</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8000"/>
              </a:solidFill>
              <a:ln>
                <a:solidFill>
                  <a:srgbClr val="008000"/>
                </a:solidFill>
              </a:ln>
            </c:spPr>
          </c:marker>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('財政計画の検証'!$C$2:$E$2,'財政計画の検証'!$F$2)</c:f>
              <c:strCache>
                <c:ptCount val="4"/>
                <c:pt idx="0">
                  <c:v>２００４年度</c:v>
                </c:pt>
                <c:pt idx="1">
                  <c:v>２００５年度</c:v>
                </c:pt>
                <c:pt idx="2">
                  <c:v>２００６年度</c:v>
                </c:pt>
                <c:pt idx="3">
                  <c:v>２００７年度</c:v>
                </c:pt>
              </c:strCache>
            </c:strRef>
          </c:cat>
          <c:val>
            <c:numRef>
              <c:f>('財政計画の検証'!$C$11:$E$11,'財政計画の検証'!$F$11)</c:f>
              <c:numCache>
                <c:ptCount val="4"/>
                <c:pt idx="0">
                  <c:v>2520926</c:v>
                </c:pt>
                <c:pt idx="1">
                  <c:v>3710275</c:v>
                </c:pt>
                <c:pt idx="2">
                  <c:v>3170068</c:v>
                </c:pt>
                <c:pt idx="3">
                  <c:v>3220291</c:v>
                </c:pt>
              </c:numCache>
            </c:numRef>
          </c:val>
          <c:smooth val="0"/>
        </c:ser>
        <c:marker val="1"/>
        <c:axId val="58420497"/>
        <c:axId val="56022426"/>
      </c:lineChart>
      <c:catAx>
        <c:axId val="5842049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400" b="1" i="1" u="none" baseline="0">
                <a:solidFill>
                  <a:srgbClr val="000000"/>
                </a:solidFill>
                <a:latin typeface="ＭＳ Ｐゴシック"/>
                <a:ea typeface="ＭＳ Ｐゴシック"/>
                <a:cs typeface="ＭＳ Ｐゴシック"/>
              </a:defRPr>
            </a:pPr>
          </a:p>
        </c:txPr>
        <c:crossAx val="56022426"/>
        <c:crosses val="autoZero"/>
        <c:auto val="1"/>
        <c:lblOffset val="100"/>
        <c:tickLblSkip val="1"/>
        <c:noMultiLvlLbl val="0"/>
      </c:catAx>
      <c:valAx>
        <c:axId val="56022426"/>
        <c:scaling>
          <c:orientation val="minMax"/>
          <c:max val="4000000"/>
          <c:min val="15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400" b="1" i="1" u="none" baseline="0">
                <a:solidFill>
                  <a:srgbClr val="000000"/>
                </a:solidFill>
                <a:latin typeface="ＭＳ Ｐゴシック"/>
                <a:ea typeface="ＭＳ Ｐゴシック"/>
                <a:cs typeface="ＭＳ Ｐゴシック"/>
              </a:defRPr>
            </a:pPr>
          </a:p>
        </c:txPr>
        <c:crossAx val="58420497"/>
        <c:crossesAt val="1"/>
        <c:crossBetween val="between"/>
        <c:dispUnits/>
      </c:valAx>
      <c:spPr>
        <a:solidFill>
          <a:srgbClr val="FFFFFF"/>
        </a:solidFill>
        <a:ln w="12700">
          <a:solidFill>
            <a:srgbClr val="808080"/>
          </a:solidFill>
        </a:ln>
      </c:spPr>
    </c:plotArea>
    <c:legend>
      <c:legendPos val="t"/>
      <c:layout>
        <c:manualLayout>
          <c:xMode val="edge"/>
          <c:yMode val="edge"/>
          <c:x val="0.256"/>
          <c:y val="0.121"/>
          <c:w val="0.5345"/>
          <c:h val="0.05"/>
        </c:manualLayout>
      </c:layout>
      <c:overlay val="0"/>
      <c:spPr>
        <a:solidFill>
          <a:srgbClr val="FFFFFF"/>
        </a:solidFill>
        <a:ln w="3175">
          <a:solidFill>
            <a:srgbClr val="000000"/>
          </a:solidFill>
        </a:ln>
      </c:spPr>
      <c:txPr>
        <a:bodyPr vert="horz" rot="0"/>
        <a:lstStyle/>
        <a:p>
          <a:pPr>
            <a:defRPr lang="en-US" cap="none" sz="1285" b="1" i="1"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0" i="0" u="none" baseline="0">
                <a:solidFill>
                  <a:srgbClr val="000000"/>
                </a:solidFill>
                <a:latin typeface="ＭＳ Ｐゴシック"/>
                <a:ea typeface="ＭＳ Ｐゴシック"/>
                <a:cs typeface="ＭＳ Ｐゴシック"/>
              </a:rPr>
              <a:t>財政計画の「財政不足」を検証する</a:t>
            </a:r>
          </a:p>
        </c:rich>
      </c:tx>
      <c:layout/>
      <c:spPr>
        <a:noFill/>
        <a:ln>
          <a:noFill/>
        </a:ln>
      </c:spPr>
    </c:title>
    <c:plotArea>
      <c:layout>
        <c:manualLayout>
          <c:xMode val="edge"/>
          <c:yMode val="edge"/>
          <c:x val="0.0185"/>
          <c:y val="0.211"/>
          <c:w val="0.967"/>
          <c:h val="0.789"/>
        </c:manualLayout>
      </c:layout>
      <c:lineChart>
        <c:grouping val="standard"/>
        <c:varyColors val="0"/>
        <c:ser>
          <c:idx val="0"/>
          <c:order val="0"/>
          <c:tx>
            <c:strRef>
              <c:f>'財政計画の検証'!$A$15:$B$15</c:f>
              <c:strCache>
                <c:ptCount val="1"/>
                <c:pt idx="0">
                  <c:v>国・都支出金 財政計画</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('財政計画の検証'!$C$2:$E$2,'財政計画の検証'!$F$2)</c:f>
              <c:strCache>
                <c:ptCount val="4"/>
                <c:pt idx="0">
                  <c:v>２００４年度</c:v>
                </c:pt>
                <c:pt idx="1">
                  <c:v>２００５年度</c:v>
                </c:pt>
                <c:pt idx="2">
                  <c:v>２００６年度</c:v>
                </c:pt>
                <c:pt idx="3">
                  <c:v>２００７年度</c:v>
                </c:pt>
              </c:strCache>
            </c:strRef>
          </c:cat>
          <c:val>
            <c:numRef>
              <c:f>('財政計画の検証'!$C$15:$E$15,'財政計画の検証'!$F$15)</c:f>
              <c:numCache>
                <c:ptCount val="4"/>
                <c:pt idx="0">
                  <c:v>11592000</c:v>
                </c:pt>
                <c:pt idx="1">
                  <c:v>11620000</c:v>
                </c:pt>
                <c:pt idx="2">
                  <c:v>11083000</c:v>
                </c:pt>
                <c:pt idx="3">
                  <c:v>10490000</c:v>
                </c:pt>
              </c:numCache>
            </c:numRef>
          </c:val>
          <c:smooth val="0"/>
        </c:ser>
        <c:ser>
          <c:idx val="1"/>
          <c:order val="1"/>
          <c:tx>
            <c:strRef>
              <c:f>'財政計画の検証'!$A$16:$B$16</c:f>
              <c:strCache>
                <c:ptCount val="1"/>
                <c:pt idx="0">
                  <c:v>国・都支出金 予算</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('財政計画の検証'!$C$2:$E$2,'財政計画の検証'!$F$2)</c:f>
              <c:strCache>
                <c:ptCount val="4"/>
                <c:pt idx="0">
                  <c:v>２００４年度</c:v>
                </c:pt>
                <c:pt idx="1">
                  <c:v>２００５年度</c:v>
                </c:pt>
                <c:pt idx="2">
                  <c:v>２００６年度</c:v>
                </c:pt>
                <c:pt idx="3">
                  <c:v>２００７年度</c:v>
                </c:pt>
              </c:strCache>
            </c:strRef>
          </c:cat>
          <c:val>
            <c:numRef>
              <c:f>('財政計画の検証'!$C$16:$E$16,'財政計画の検証'!$F$16)</c:f>
              <c:numCache>
                <c:ptCount val="4"/>
                <c:pt idx="0">
                  <c:v>11592139</c:v>
                </c:pt>
                <c:pt idx="1">
                  <c:v>10405621</c:v>
                </c:pt>
                <c:pt idx="2">
                  <c:v>9938287</c:v>
                </c:pt>
                <c:pt idx="3">
                  <c:v>10486254</c:v>
                </c:pt>
              </c:numCache>
            </c:numRef>
          </c:val>
          <c:smooth val="0"/>
        </c:ser>
        <c:ser>
          <c:idx val="2"/>
          <c:order val="2"/>
          <c:tx>
            <c:strRef>
              <c:f>'財政計画の検証'!$A$17:$B$17</c:f>
              <c:strCache>
                <c:ptCount val="1"/>
                <c:pt idx="0">
                  <c:v>国・都支出金 決算</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8000"/>
              </a:solidFill>
              <a:ln>
                <a:solidFill>
                  <a:srgbClr val="008000"/>
                </a:solidFill>
              </a:ln>
            </c:spPr>
          </c:marker>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('財政計画の検証'!$C$2:$E$2,'財政計画の検証'!$F$2)</c:f>
              <c:strCache>
                <c:ptCount val="4"/>
                <c:pt idx="0">
                  <c:v>２００４年度</c:v>
                </c:pt>
                <c:pt idx="1">
                  <c:v>２００５年度</c:v>
                </c:pt>
                <c:pt idx="2">
                  <c:v>２００６年度</c:v>
                </c:pt>
                <c:pt idx="3">
                  <c:v>２００７年度</c:v>
                </c:pt>
              </c:strCache>
            </c:strRef>
          </c:cat>
          <c:val>
            <c:numRef>
              <c:f>('財政計画の検証'!$C$17:$E$17,'財政計画の検証'!$F$17)</c:f>
              <c:numCache>
                <c:ptCount val="4"/>
                <c:pt idx="0">
                  <c:v>10622570</c:v>
                </c:pt>
                <c:pt idx="1">
                  <c:v>12025722</c:v>
                </c:pt>
                <c:pt idx="2">
                  <c:v>11013939</c:v>
                </c:pt>
                <c:pt idx="3">
                  <c:v>11203089</c:v>
                </c:pt>
              </c:numCache>
            </c:numRef>
          </c:val>
          <c:smooth val="0"/>
        </c:ser>
        <c:marker val="1"/>
        <c:axId val="34439787"/>
        <c:axId val="41522628"/>
      </c:lineChart>
      <c:catAx>
        <c:axId val="3443978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400" b="1" i="1" u="none" baseline="0">
                <a:solidFill>
                  <a:srgbClr val="000000"/>
                </a:solidFill>
                <a:latin typeface="ＭＳ Ｐゴシック"/>
                <a:ea typeface="ＭＳ Ｐゴシック"/>
                <a:cs typeface="ＭＳ Ｐゴシック"/>
              </a:defRPr>
            </a:pPr>
          </a:p>
        </c:txPr>
        <c:crossAx val="41522628"/>
        <c:crosses val="autoZero"/>
        <c:auto val="1"/>
        <c:lblOffset val="100"/>
        <c:tickLblSkip val="1"/>
        <c:noMultiLvlLbl val="0"/>
      </c:catAx>
      <c:valAx>
        <c:axId val="41522628"/>
        <c:scaling>
          <c:orientation val="minMax"/>
          <c:max val="12500000"/>
          <c:min val="95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400" b="1" i="1" u="none" baseline="0">
                <a:solidFill>
                  <a:srgbClr val="000000"/>
                </a:solidFill>
                <a:latin typeface="ＭＳ Ｐゴシック"/>
                <a:ea typeface="ＭＳ Ｐゴシック"/>
                <a:cs typeface="ＭＳ Ｐゴシック"/>
              </a:defRPr>
            </a:pPr>
          </a:p>
        </c:txPr>
        <c:crossAx val="34439787"/>
        <c:crossesAt val="1"/>
        <c:crossBetween val="between"/>
        <c:dispUnits/>
      </c:valAx>
      <c:spPr>
        <a:solidFill>
          <a:srgbClr val="FFFFFF"/>
        </a:solidFill>
        <a:ln w="12700">
          <a:solidFill>
            <a:srgbClr val="808080"/>
          </a:solidFill>
        </a:ln>
      </c:spPr>
    </c:plotArea>
    <c:legend>
      <c:legendPos val="t"/>
      <c:layout>
        <c:manualLayout>
          <c:xMode val="edge"/>
          <c:yMode val="edge"/>
          <c:x val="0.1795"/>
          <c:y val="0.121"/>
          <c:w val="0.694"/>
          <c:h val="0.05"/>
        </c:manualLayout>
      </c:layout>
      <c:overlay val="0"/>
      <c:spPr>
        <a:solidFill>
          <a:srgbClr val="FFFFFF"/>
        </a:solidFill>
        <a:ln w="3175">
          <a:solidFill>
            <a:srgbClr val="000000"/>
          </a:solidFill>
        </a:ln>
      </c:spPr>
      <c:txPr>
        <a:bodyPr vert="horz" rot="0"/>
        <a:lstStyle/>
        <a:p>
          <a:pPr>
            <a:defRPr lang="en-US" cap="none" sz="1285" b="1" i="1"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latin typeface="ＭＳ Ｐゴシック"/>
                <a:ea typeface="ＭＳ Ｐゴシック"/>
                <a:cs typeface="ＭＳ Ｐゴシック"/>
              </a:rPr>
              <a:t>財政計画の「財政不足」を検証する</a:t>
            </a:r>
          </a:p>
        </c:rich>
      </c:tx>
      <c:layout/>
      <c:spPr>
        <a:noFill/>
        <a:ln>
          <a:noFill/>
        </a:ln>
      </c:spPr>
    </c:title>
    <c:plotArea>
      <c:layout>
        <c:manualLayout>
          <c:xMode val="edge"/>
          <c:yMode val="edge"/>
          <c:x val="0.0205"/>
          <c:y val="0.20825"/>
          <c:w val="0.966"/>
          <c:h val="0.79125"/>
        </c:manualLayout>
      </c:layout>
      <c:lineChart>
        <c:grouping val="standard"/>
        <c:varyColors val="0"/>
        <c:ser>
          <c:idx val="0"/>
          <c:order val="0"/>
          <c:tx>
            <c:strRef>
              <c:f>'財政計画の検証'!$A$21:$B$21</c:f>
              <c:strCache>
                <c:ptCount val="1"/>
                <c:pt idx="0">
                  <c:v>特別区債 財政計画</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11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('財政計画の検証'!$C$2:$E$2,'財政計画の検証'!$F$2)</c:f>
              <c:strCache>
                <c:ptCount val="4"/>
                <c:pt idx="0">
                  <c:v>２００４年度</c:v>
                </c:pt>
                <c:pt idx="1">
                  <c:v>２００５年度</c:v>
                </c:pt>
                <c:pt idx="2">
                  <c:v>２００６年度</c:v>
                </c:pt>
                <c:pt idx="3">
                  <c:v>２００７年度</c:v>
                </c:pt>
              </c:strCache>
            </c:strRef>
          </c:cat>
          <c:val>
            <c:numRef>
              <c:f>('財政計画の検証'!$C$21:$E$21,'財政計画の検証'!$F$21)</c:f>
              <c:numCache>
                <c:ptCount val="4"/>
                <c:pt idx="0">
                  <c:v>10091000</c:v>
                </c:pt>
                <c:pt idx="1">
                  <c:v>7840000</c:v>
                </c:pt>
                <c:pt idx="2">
                  <c:v>3528000</c:v>
                </c:pt>
                <c:pt idx="3">
                  <c:v>1690000</c:v>
                </c:pt>
              </c:numCache>
            </c:numRef>
          </c:val>
          <c:smooth val="0"/>
        </c:ser>
        <c:ser>
          <c:idx val="1"/>
          <c:order val="1"/>
          <c:tx>
            <c:strRef>
              <c:f>'財政計画の検証'!$A$22:$B$22</c:f>
              <c:strCache>
                <c:ptCount val="1"/>
                <c:pt idx="0">
                  <c:v>特別区債 予算</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11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('財政計画の検証'!$C$2:$E$2,'財政計画の検証'!$F$2)</c:f>
              <c:strCache>
                <c:ptCount val="4"/>
                <c:pt idx="0">
                  <c:v>２００４年度</c:v>
                </c:pt>
                <c:pt idx="1">
                  <c:v>２００５年度</c:v>
                </c:pt>
                <c:pt idx="2">
                  <c:v>２００６年度</c:v>
                </c:pt>
                <c:pt idx="3">
                  <c:v>２００７年度</c:v>
                </c:pt>
              </c:strCache>
            </c:strRef>
          </c:cat>
          <c:val>
            <c:numRef>
              <c:f>('財政計画の検証'!$C$22:$E$22,'財政計画の検証'!$F$22)</c:f>
              <c:numCache>
                <c:ptCount val="4"/>
                <c:pt idx="0">
                  <c:v>10090900</c:v>
                </c:pt>
                <c:pt idx="1">
                  <c:v>7022500</c:v>
                </c:pt>
                <c:pt idx="2">
                  <c:v>2694000</c:v>
                </c:pt>
                <c:pt idx="3">
                  <c:v>1688000</c:v>
                </c:pt>
              </c:numCache>
            </c:numRef>
          </c:val>
          <c:smooth val="0"/>
        </c:ser>
        <c:ser>
          <c:idx val="2"/>
          <c:order val="2"/>
          <c:tx>
            <c:strRef>
              <c:f>'財政計画の検証'!$A$23:$B$23</c:f>
              <c:strCache>
                <c:ptCount val="1"/>
                <c:pt idx="0">
                  <c:v>特別区債 決算</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8000"/>
              </a:solidFill>
              <a:ln>
                <a:solidFill>
                  <a:srgbClr val="008000"/>
                </a:solidFill>
              </a:ln>
            </c:spPr>
          </c:marker>
          <c:dLbls>
            <c:dLbl>
              <c:idx val="0"/>
              <c:layout>
                <c:manualLayout>
                  <c:x val="0"/>
                  <c:y val="0"/>
                </c:manualLayout>
              </c:layout>
              <c:txPr>
                <a:bodyPr vert="horz" rot="0" anchor="ctr"/>
                <a:lstStyle/>
                <a:p>
                  <a:pPr algn="ctr">
                    <a:defRPr lang="en-US" cap="none" sz="11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('財政計画の検証'!$C$2:$E$2,'財政計画の検証'!$F$2)</c:f>
              <c:strCache>
                <c:ptCount val="4"/>
                <c:pt idx="0">
                  <c:v>２００４年度</c:v>
                </c:pt>
                <c:pt idx="1">
                  <c:v>２００５年度</c:v>
                </c:pt>
                <c:pt idx="2">
                  <c:v>２００６年度</c:v>
                </c:pt>
                <c:pt idx="3">
                  <c:v>２００７年度</c:v>
                </c:pt>
              </c:strCache>
            </c:strRef>
          </c:cat>
          <c:val>
            <c:numRef>
              <c:f>('財政計画の検証'!$C$23:$E$23,'財政計画の検証'!$F$23)</c:f>
              <c:numCache>
                <c:ptCount val="4"/>
                <c:pt idx="0">
                  <c:v>2690800</c:v>
                </c:pt>
                <c:pt idx="1">
                  <c:v>5957300</c:v>
                </c:pt>
                <c:pt idx="2">
                  <c:v>967000</c:v>
                </c:pt>
                <c:pt idx="3">
                  <c:v>530000</c:v>
                </c:pt>
              </c:numCache>
            </c:numRef>
          </c:val>
          <c:smooth val="0"/>
        </c:ser>
        <c:marker val="1"/>
        <c:axId val="38159333"/>
        <c:axId val="7889678"/>
      </c:lineChart>
      <c:catAx>
        <c:axId val="38159333"/>
        <c:scaling>
          <c:orientation val="minMax"/>
        </c:scaling>
        <c:axPos val="b"/>
        <c:delete val="0"/>
        <c:numFmt formatCode="General" sourceLinked="1"/>
        <c:majorTickMark val="in"/>
        <c:minorTickMark val="none"/>
        <c:tickLblPos val="nextTo"/>
        <c:spPr>
          <a:ln w="3175">
            <a:solidFill>
              <a:srgbClr val="000000"/>
            </a:solidFill>
          </a:ln>
        </c:spPr>
        <c:crossAx val="7889678"/>
        <c:crosses val="autoZero"/>
        <c:auto val="1"/>
        <c:lblOffset val="100"/>
        <c:tickLblSkip val="1"/>
        <c:noMultiLvlLbl val="0"/>
      </c:catAx>
      <c:valAx>
        <c:axId val="7889678"/>
        <c:scaling>
          <c:orientation val="minMax"/>
          <c:max val="11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159333"/>
        <c:crossesAt val="1"/>
        <c:crossBetween val="between"/>
        <c:dispUnits/>
      </c:valAx>
      <c:spPr>
        <a:solidFill>
          <a:srgbClr val="FFFFFF"/>
        </a:solidFill>
        <a:ln w="12700">
          <a:solidFill>
            <a:srgbClr val="808080"/>
          </a:solidFill>
        </a:ln>
      </c:spPr>
    </c:plotArea>
    <c:legend>
      <c:legendPos val="t"/>
      <c:layout>
        <c:manualLayout>
          <c:xMode val="edge"/>
          <c:yMode val="edge"/>
          <c:x val="0.2295"/>
          <c:y val="0.121"/>
          <c:w val="0.59725"/>
          <c:h val="0.05"/>
        </c:manualLayout>
      </c:layout>
      <c:overlay val="0"/>
      <c:spPr>
        <a:solidFill>
          <a:srgbClr val="FFFFFF"/>
        </a:solidFill>
        <a:ln w="3175">
          <a:solidFill>
            <a:srgbClr val="000000"/>
          </a:solidFill>
        </a:ln>
      </c:spPr>
    </c:legend>
    <c:plotVisOnly val="1"/>
    <c:dispBlanksAs val="gap"/>
    <c:showDLblsOverMax val="0"/>
  </c:chart>
  <c:spPr>
    <a:noFill/>
    <a:ln>
      <a:noFill/>
    </a:ln>
  </c:spPr>
  <c:txPr>
    <a:bodyPr vert="horz" rot="0"/>
    <a:lstStyle/>
    <a:p>
      <a:pPr>
        <a:defRPr lang="en-US" cap="none" sz="1100" b="1"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0" i="0" u="none" baseline="0">
                <a:solidFill>
                  <a:srgbClr val="000000"/>
                </a:solidFill>
                <a:latin typeface="ＭＳ Ｐゴシック"/>
                <a:ea typeface="ＭＳ Ｐゴシック"/>
                <a:cs typeface="ＭＳ Ｐゴシック"/>
              </a:rPr>
              <a:t>財政計画の「財政不足」を検証する</a:t>
            </a:r>
          </a:p>
        </c:rich>
      </c:tx>
      <c:layout/>
      <c:spPr>
        <a:noFill/>
        <a:ln>
          <a:noFill/>
        </a:ln>
      </c:spPr>
    </c:title>
    <c:plotArea>
      <c:layout>
        <c:manualLayout>
          <c:xMode val="edge"/>
          <c:yMode val="edge"/>
          <c:x val="0.02025"/>
          <c:y val="0.207"/>
          <c:w val="0.9655"/>
          <c:h val="0.7925"/>
        </c:manualLayout>
      </c:layout>
      <c:lineChart>
        <c:grouping val="standard"/>
        <c:varyColors val="0"/>
        <c:ser>
          <c:idx val="0"/>
          <c:order val="0"/>
          <c:tx>
            <c:strRef>
              <c:f>'財政計画の検証'!$A$21:$B$21</c:f>
              <c:strCache>
                <c:ptCount val="1"/>
                <c:pt idx="0">
                  <c:v>特別区債 財政計画</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'財政計画の検証'!$C$2:$E$2</c:f>
              <c:strCache>
                <c:ptCount val="3"/>
                <c:pt idx="0">
                  <c:v>２００４年度</c:v>
                </c:pt>
                <c:pt idx="1">
                  <c:v>２００５年度</c:v>
                </c:pt>
                <c:pt idx="2">
                  <c:v>２００６年度</c:v>
                </c:pt>
              </c:strCache>
            </c:strRef>
          </c:cat>
          <c:val>
            <c:numRef>
              <c:f>'財政計画の検証'!$C$21:$E$21</c:f>
              <c:numCache>
                <c:ptCount val="3"/>
                <c:pt idx="0">
                  <c:v>10091000</c:v>
                </c:pt>
                <c:pt idx="1">
                  <c:v>7840000</c:v>
                </c:pt>
                <c:pt idx="2">
                  <c:v>3528000</c:v>
                </c:pt>
              </c:numCache>
            </c:numRef>
          </c:val>
          <c:smooth val="0"/>
        </c:ser>
        <c:ser>
          <c:idx val="1"/>
          <c:order val="1"/>
          <c:tx>
            <c:strRef>
              <c:f>'財政計画の検証'!$A$22:$B$22</c:f>
              <c:strCache>
                <c:ptCount val="1"/>
                <c:pt idx="0">
                  <c:v>特別区債 予算</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'財政計画の検証'!$C$2:$E$2</c:f>
              <c:strCache>
                <c:ptCount val="3"/>
                <c:pt idx="0">
                  <c:v>２００４年度</c:v>
                </c:pt>
                <c:pt idx="1">
                  <c:v>２００５年度</c:v>
                </c:pt>
                <c:pt idx="2">
                  <c:v>２００６年度</c:v>
                </c:pt>
              </c:strCache>
            </c:strRef>
          </c:cat>
          <c:val>
            <c:numRef>
              <c:f>'財政計画の検証'!$C$22:$E$22</c:f>
              <c:numCache>
                <c:ptCount val="3"/>
                <c:pt idx="0">
                  <c:v>10090900</c:v>
                </c:pt>
                <c:pt idx="1">
                  <c:v>7022500</c:v>
                </c:pt>
                <c:pt idx="2">
                  <c:v>2694000</c:v>
                </c:pt>
              </c:numCache>
            </c:numRef>
          </c:val>
          <c:smooth val="0"/>
        </c:ser>
        <c:ser>
          <c:idx val="2"/>
          <c:order val="2"/>
          <c:tx>
            <c:strRef>
              <c:f>'財政計画の検証'!$A$23:$B$23</c:f>
              <c:strCache>
                <c:ptCount val="1"/>
                <c:pt idx="0">
                  <c:v>特別区債 決算</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8000"/>
              </a:solidFill>
              <a:ln>
                <a:solidFill>
                  <a:srgbClr val="008000"/>
                </a:solidFill>
              </a:ln>
            </c:spPr>
          </c:marker>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'財政計画の検証'!$C$2:$E$2</c:f>
              <c:strCache>
                <c:ptCount val="3"/>
                <c:pt idx="0">
                  <c:v>２００４年度</c:v>
                </c:pt>
                <c:pt idx="1">
                  <c:v>２００５年度</c:v>
                </c:pt>
                <c:pt idx="2">
                  <c:v>２００６年度</c:v>
                </c:pt>
              </c:strCache>
            </c:strRef>
          </c:cat>
          <c:val>
            <c:numRef>
              <c:f>'財政計画の検証'!$C$23:$E$23</c:f>
              <c:numCache>
                <c:ptCount val="3"/>
                <c:pt idx="0">
                  <c:v>2690800</c:v>
                </c:pt>
                <c:pt idx="1">
                  <c:v>5957300</c:v>
                </c:pt>
                <c:pt idx="2">
                  <c:v>967000</c:v>
                </c:pt>
              </c:numCache>
            </c:numRef>
          </c:val>
          <c:smooth val="0"/>
        </c:ser>
        <c:marker val="1"/>
        <c:axId val="3898239"/>
        <c:axId val="35084152"/>
      </c:lineChart>
      <c:catAx>
        <c:axId val="389823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400" b="1" i="1" u="none" baseline="0">
                <a:solidFill>
                  <a:srgbClr val="000000"/>
                </a:solidFill>
                <a:latin typeface="ＭＳ Ｐゴシック"/>
                <a:ea typeface="ＭＳ Ｐゴシック"/>
                <a:cs typeface="ＭＳ Ｐゴシック"/>
              </a:defRPr>
            </a:pPr>
          </a:p>
        </c:txPr>
        <c:crossAx val="35084152"/>
        <c:crosses val="autoZero"/>
        <c:auto val="1"/>
        <c:lblOffset val="100"/>
        <c:tickLblSkip val="1"/>
        <c:noMultiLvlLbl val="0"/>
      </c:catAx>
      <c:valAx>
        <c:axId val="35084152"/>
        <c:scaling>
          <c:orientation val="minMax"/>
          <c:max val="11000000"/>
          <c:min val="20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400" b="1" i="1" u="none" baseline="0">
                <a:solidFill>
                  <a:srgbClr val="000000"/>
                </a:solidFill>
                <a:latin typeface="ＭＳ Ｐゴシック"/>
                <a:ea typeface="ＭＳ Ｐゴシック"/>
                <a:cs typeface="ＭＳ Ｐゴシック"/>
              </a:defRPr>
            </a:pPr>
          </a:p>
        </c:txPr>
        <c:crossAx val="3898239"/>
        <c:crossesAt val="1"/>
        <c:crossBetween val="between"/>
        <c:dispUnits/>
      </c:valAx>
      <c:spPr>
        <a:solidFill>
          <a:srgbClr val="FFFFFF"/>
        </a:solidFill>
        <a:ln w="12700">
          <a:solidFill>
            <a:srgbClr val="808080"/>
          </a:solidFill>
        </a:ln>
      </c:spPr>
    </c:plotArea>
    <c:legend>
      <c:legendPos val="t"/>
      <c:layout>
        <c:manualLayout>
          <c:xMode val="edge"/>
          <c:yMode val="edge"/>
          <c:x val="0.23525"/>
          <c:y val="0.11925"/>
          <c:w val="0.59625"/>
          <c:h val="0.04875"/>
        </c:manualLayout>
      </c:layout>
      <c:overlay val="0"/>
      <c:spPr>
        <a:solidFill>
          <a:srgbClr val="FFFFFF"/>
        </a:solidFill>
        <a:ln w="3175">
          <a:solidFill>
            <a:srgbClr val="000000"/>
          </a:solidFill>
        </a:ln>
      </c:spPr>
      <c:txPr>
        <a:bodyPr vert="horz" rot="0"/>
        <a:lstStyle/>
        <a:p>
          <a:pPr>
            <a:defRPr lang="en-US" cap="none" sz="1285" b="1" i="1"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tabSelected="1" workbookViewId="0" zoomScale="98"/>
  </sheetViews>
  <pageMargins left="0.787" right="0.787" top="0.984" bottom="0.984" header="0.512" footer="0.512"/>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8"/>
  </sheetViews>
  <pageMargins left="0.787" right="0.787" top="0.984" bottom="0.984" header="0.512" footer="0.512"/>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98"/>
  </sheetViews>
  <pageMargins left="0.787" right="0.787" top="0.984" bottom="0.984" header="0.512" footer="0.512"/>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98"/>
  </sheetViews>
  <pageMargins left="0.787" right="0.787" top="0.984" bottom="0.984" header="0.512" footer="0.512"/>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98"/>
  </sheetViews>
  <pageMargins left="0.787" right="0.787" top="0.984" bottom="0.984" header="0.512" footer="0.512"/>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98"/>
  </sheetViews>
  <pageMargins left="0.787" right="0.787" top="0.984" bottom="0.984" header="0.512" footer="0.512"/>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24525"/>
    <xdr:graphicFrame>
      <xdr:nvGraphicFramePr>
        <xdr:cNvPr id="1" name="Shape 1025"/>
        <xdr:cNvGraphicFramePr/>
      </xdr:nvGraphicFramePr>
      <xdr:xfrm>
        <a:off x="832256400" y="832256400"/>
        <a:ext cx="923925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24525"/>
    <xdr:graphicFrame>
      <xdr:nvGraphicFramePr>
        <xdr:cNvPr id="1" name="Shape 1025"/>
        <xdr:cNvGraphicFramePr/>
      </xdr:nvGraphicFramePr>
      <xdr:xfrm>
        <a:off x="832256400" y="832256400"/>
        <a:ext cx="9239250"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24525"/>
    <xdr:graphicFrame>
      <xdr:nvGraphicFramePr>
        <xdr:cNvPr id="1" name="Shape 1025"/>
        <xdr:cNvGraphicFramePr/>
      </xdr:nvGraphicFramePr>
      <xdr:xfrm>
        <a:off x="832256400" y="832256400"/>
        <a:ext cx="9239250" cy="5724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24525"/>
    <xdr:graphicFrame>
      <xdr:nvGraphicFramePr>
        <xdr:cNvPr id="1" name="Shape 1025"/>
        <xdr:cNvGraphicFramePr/>
      </xdr:nvGraphicFramePr>
      <xdr:xfrm>
        <a:off x="832256400" y="832256400"/>
        <a:ext cx="9239250" cy="57245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24525"/>
    <xdr:graphicFrame>
      <xdr:nvGraphicFramePr>
        <xdr:cNvPr id="1" name="Shape 1025"/>
        <xdr:cNvGraphicFramePr/>
      </xdr:nvGraphicFramePr>
      <xdr:xfrm>
        <a:off x="832256400" y="832256400"/>
        <a:ext cx="9239250" cy="57245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24525"/>
    <xdr:graphicFrame>
      <xdr:nvGraphicFramePr>
        <xdr:cNvPr id="1" name="Shape 1025"/>
        <xdr:cNvGraphicFramePr/>
      </xdr:nvGraphicFramePr>
      <xdr:xfrm>
        <a:off x="832256400" y="832256400"/>
        <a:ext cx="9239250" cy="57245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323850</xdr:colOff>
      <xdr:row>33</xdr:row>
      <xdr:rowOff>95250</xdr:rowOff>
    </xdr:to>
    <xdr:graphicFrame>
      <xdr:nvGraphicFramePr>
        <xdr:cNvPr id="1" name="Chart 6"/>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G48"/>
  <sheetViews>
    <sheetView zoomScalePageLayoutView="0" workbookViewId="0" topLeftCell="A1">
      <selection activeCell="K24" sqref="K24"/>
    </sheetView>
  </sheetViews>
  <sheetFormatPr defaultColWidth="9.00390625" defaultRowHeight="13.5"/>
  <cols>
    <col min="1" max="2" width="14.875" style="0" customWidth="1"/>
    <col min="3" max="5" width="15.625" style="0" customWidth="1"/>
    <col min="6" max="6" width="15.125" style="0" customWidth="1"/>
    <col min="7" max="7" width="11.50390625" style="0" customWidth="1"/>
    <col min="8" max="8" width="12.125" style="0" customWidth="1"/>
    <col min="9" max="9" width="11.375" style="0" customWidth="1"/>
  </cols>
  <sheetData>
    <row r="1" ht="19.5" thickBot="1">
      <c r="A1" s="2" t="s">
        <v>20</v>
      </c>
    </row>
    <row r="2" spans="1:6" ht="19.5" thickBot="1">
      <c r="A2" s="2" t="s">
        <v>9</v>
      </c>
      <c r="B2" s="9"/>
      <c r="C2" s="10" t="s">
        <v>0</v>
      </c>
      <c r="D2" s="10" t="s">
        <v>1</v>
      </c>
      <c r="E2" s="10" t="s">
        <v>2</v>
      </c>
      <c r="F2" s="11" t="s">
        <v>23</v>
      </c>
    </row>
    <row r="3" spans="1:6" ht="13.5">
      <c r="A3" s="4" t="s">
        <v>3</v>
      </c>
      <c r="B3" s="5" t="s">
        <v>10</v>
      </c>
      <c r="C3" s="19">
        <v>36041000</v>
      </c>
      <c r="D3" s="19">
        <v>36412000</v>
      </c>
      <c r="E3" s="28">
        <v>37148000</v>
      </c>
      <c r="F3" s="20">
        <v>39700000</v>
      </c>
    </row>
    <row r="4" spans="1:6" ht="13.5">
      <c r="A4" s="6"/>
      <c r="B4" s="3" t="s">
        <v>11</v>
      </c>
      <c r="C4" s="22">
        <v>36041354</v>
      </c>
      <c r="D4" s="22">
        <v>35419556</v>
      </c>
      <c r="E4" s="29">
        <v>38525359</v>
      </c>
      <c r="F4" s="16">
        <v>39704452</v>
      </c>
    </row>
    <row r="5" spans="1:6" ht="13.5">
      <c r="A5" s="6"/>
      <c r="B5" s="3" t="s">
        <v>12</v>
      </c>
      <c r="C5" s="23">
        <v>36519164</v>
      </c>
      <c r="D5" s="23">
        <v>37677965</v>
      </c>
      <c r="E5" s="30">
        <v>42131796</v>
      </c>
      <c r="F5" s="38">
        <v>41125452</v>
      </c>
    </row>
    <row r="6" spans="1:6" ht="13.5">
      <c r="A6" s="6" t="s">
        <v>4</v>
      </c>
      <c r="B6" s="3" t="s">
        <v>10</v>
      </c>
      <c r="C6" s="15">
        <v>11225000</v>
      </c>
      <c r="D6" s="15">
        <v>11186000</v>
      </c>
      <c r="E6" s="30">
        <v>12447000</v>
      </c>
      <c r="F6" s="16">
        <v>19620000</v>
      </c>
    </row>
    <row r="7" spans="1:6" ht="13.5">
      <c r="A7" s="6"/>
      <c r="B7" s="3" t="s">
        <v>11</v>
      </c>
      <c r="C7" s="22">
        <v>11225454</v>
      </c>
      <c r="D7" s="22">
        <v>11631766</v>
      </c>
      <c r="E7" s="29">
        <v>14201508</v>
      </c>
      <c r="F7" s="39">
        <v>19617944</v>
      </c>
    </row>
    <row r="8" spans="1:6" ht="13.5">
      <c r="A8" s="6"/>
      <c r="B8" s="3" t="s">
        <v>12</v>
      </c>
      <c r="C8" s="23">
        <v>12814248</v>
      </c>
      <c r="D8" s="23">
        <v>14987477</v>
      </c>
      <c r="E8" s="30">
        <v>16037143</v>
      </c>
      <c r="F8" s="38">
        <v>19771738</v>
      </c>
    </row>
    <row r="9" spans="1:7" ht="13.5">
      <c r="A9" s="6" t="s">
        <v>5</v>
      </c>
      <c r="B9" s="3" t="s">
        <v>10</v>
      </c>
      <c r="C9" s="15">
        <v>1700000</v>
      </c>
      <c r="D9" s="15">
        <v>1700000</v>
      </c>
      <c r="E9" s="30">
        <v>1700000</v>
      </c>
      <c r="F9" s="16">
        <v>2000000</v>
      </c>
      <c r="G9" t="s">
        <v>22</v>
      </c>
    </row>
    <row r="10" spans="1:6" ht="13.5">
      <c r="A10" s="6"/>
      <c r="B10" s="3" t="s">
        <v>11</v>
      </c>
      <c r="C10" s="22">
        <v>1700000</v>
      </c>
      <c r="D10" s="22">
        <v>1700000</v>
      </c>
      <c r="E10" s="29">
        <v>1700000</v>
      </c>
      <c r="F10" s="16">
        <v>2000000</v>
      </c>
    </row>
    <row r="11" spans="1:6" ht="13.5">
      <c r="A11" s="6"/>
      <c r="B11" s="3" t="s">
        <v>12</v>
      </c>
      <c r="C11" s="23">
        <v>2520926</v>
      </c>
      <c r="D11" s="23">
        <v>3710275</v>
      </c>
      <c r="E11" s="30">
        <v>3170068</v>
      </c>
      <c r="F11" s="38">
        <v>3220291</v>
      </c>
    </row>
    <row r="12" spans="1:6" ht="13.5">
      <c r="A12" s="6" t="s">
        <v>8</v>
      </c>
      <c r="B12" s="3" t="s">
        <v>10</v>
      </c>
      <c r="C12" s="15">
        <v>8689000</v>
      </c>
      <c r="D12" s="15">
        <v>8763000</v>
      </c>
      <c r="E12" s="30">
        <v>8913000</v>
      </c>
      <c r="F12" s="16">
        <v>6670000</v>
      </c>
    </row>
    <row r="13" spans="1:6" ht="13.5">
      <c r="A13" s="6"/>
      <c r="B13" s="3" t="s">
        <v>11</v>
      </c>
      <c r="C13" s="15">
        <v>8639803</v>
      </c>
      <c r="D13" s="15">
        <v>9024000</v>
      </c>
      <c r="E13" s="30">
        <v>8957300</v>
      </c>
      <c r="F13" s="16"/>
    </row>
    <row r="14" spans="1:6" ht="13.5">
      <c r="A14" s="6"/>
      <c r="B14" s="3" t="s">
        <v>12</v>
      </c>
      <c r="C14" s="15"/>
      <c r="D14" s="15"/>
      <c r="E14" s="41">
        <v>3706680</v>
      </c>
      <c r="F14" s="16"/>
    </row>
    <row r="15" spans="1:6" ht="13.5">
      <c r="A15" s="6" t="s">
        <v>6</v>
      </c>
      <c r="B15" s="3" t="s">
        <v>10</v>
      </c>
      <c r="C15" s="15">
        <v>11592000</v>
      </c>
      <c r="D15" s="15">
        <v>11620000</v>
      </c>
      <c r="E15" s="30">
        <v>11083000</v>
      </c>
      <c r="F15" s="16">
        <v>10490000</v>
      </c>
    </row>
    <row r="16" spans="1:6" ht="13.5">
      <c r="A16" s="6"/>
      <c r="B16" s="3" t="s">
        <v>11</v>
      </c>
      <c r="C16" s="15">
        <v>11592139</v>
      </c>
      <c r="D16" s="15">
        <v>10405621</v>
      </c>
      <c r="E16" s="30">
        <v>9938287</v>
      </c>
      <c r="F16" s="16">
        <f>7387020+3099234</f>
        <v>10486254</v>
      </c>
    </row>
    <row r="17" spans="1:6" ht="13.5">
      <c r="A17" s="6"/>
      <c r="B17" s="3" t="s">
        <v>12</v>
      </c>
      <c r="C17" s="15">
        <v>10622570</v>
      </c>
      <c r="D17" s="15">
        <v>12025722</v>
      </c>
      <c r="E17" s="30">
        <f>6391784+4622155</f>
        <v>11013939</v>
      </c>
      <c r="F17" s="16">
        <f>7756978+3446111</f>
        <v>11203089</v>
      </c>
    </row>
    <row r="18" spans="1:6" ht="13.5">
      <c r="A18" s="6" t="s">
        <v>7</v>
      </c>
      <c r="B18" s="3" t="s">
        <v>10</v>
      </c>
      <c r="C18" s="15">
        <v>12323000</v>
      </c>
      <c r="D18" s="15">
        <v>11205000</v>
      </c>
      <c r="E18" s="30">
        <v>10270000</v>
      </c>
      <c r="F18" s="16">
        <v>9500000</v>
      </c>
    </row>
    <row r="19" spans="1:6" ht="13.5">
      <c r="A19" s="6"/>
      <c r="B19" s="3" t="s">
        <v>11</v>
      </c>
      <c r="C19" s="15"/>
      <c r="D19" s="15"/>
      <c r="E19" s="30">
        <v>8798535</v>
      </c>
      <c r="F19" s="16">
        <f>1575674+7920253</f>
        <v>9495927</v>
      </c>
    </row>
    <row r="20" spans="1:6" ht="13.5">
      <c r="A20" s="6"/>
      <c r="B20" s="3" t="s">
        <v>12</v>
      </c>
      <c r="C20" s="15"/>
      <c r="D20" s="15"/>
      <c r="E20" s="30">
        <f>8040630+757905</f>
        <v>8798535</v>
      </c>
      <c r="F20" s="16"/>
    </row>
    <row r="21" spans="1:6" ht="13.5">
      <c r="A21" s="6" t="s">
        <v>19</v>
      </c>
      <c r="B21" s="3" t="s">
        <v>10</v>
      </c>
      <c r="C21" s="15">
        <v>10091000</v>
      </c>
      <c r="D21" s="15">
        <v>7840000</v>
      </c>
      <c r="E21" s="30">
        <v>3528000</v>
      </c>
      <c r="F21" s="16">
        <v>1690000</v>
      </c>
    </row>
    <row r="22" spans="1:6" ht="13.5">
      <c r="A22" s="6"/>
      <c r="B22" s="3" t="s">
        <v>11</v>
      </c>
      <c r="C22" s="22">
        <v>10090900</v>
      </c>
      <c r="D22" s="22">
        <v>7022500</v>
      </c>
      <c r="E22" s="29">
        <v>2694000</v>
      </c>
      <c r="F22" s="16">
        <v>1688000</v>
      </c>
    </row>
    <row r="23" spans="1:6" ht="13.5">
      <c r="A23" s="6"/>
      <c r="B23" s="3" t="s">
        <v>12</v>
      </c>
      <c r="C23" s="23">
        <v>2690800</v>
      </c>
      <c r="D23" s="23">
        <v>5957300</v>
      </c>
      <c r="E23" s="30">
        <v>967000</v>
      </c>
      <c r="F23" s="38">
        <v>530000</v>
      </c>
    </row>
    <row r="24" spans="1:6" ht="13.5">
      <c r="A24" s="6" t="s">
        <v>21</v>
      </c>
      <c r="B24" s="3" t="s">
        <v>10</v>
      </c>
      <c r="C24" s="15">
        <v>91662000</v>
      </c>
      <c r="D24" s="15">
        <v>88726000</v>
      </c>
      <c r="E24" s="30">
        <v>85090000</v>
      </c>
      <c r="F24" s="16">
        <v>89660000</v>
      </c>
    </row>
    <row r="25" spans="1:6" ht="13.5">
      <c r="A25" s="6"/>
      <c r="B25" s="3" t="s">
        <v>11</v>
      </c>
      <c r="C25" s="22">
        <v>92042008</v>
      </c>
      <c r="D25" s="22">
        <v>87357365</v>
      </c>
      <c r="E25" s="29">
        <v>84839160</v>
      </c>
      <c r="F25" s="16">
        <v>89657213</v>
      </c>
    </row>
    <row r="26" spans="1:6" ht="14.25" thickBot="1">
      <c r="A26" s="7"/>
      <c r="B26" s="8" t="s">
        <v>12</v>
      </c>
      <c r="C26" s="24">
        <v>82352323</v>
      </c>
      <c r="D26" s="24">
        <v>90742488</v>
      </c>
      <c r="E26" s="31">
        <v>91675533</v>
      </c>
      <c r="F26" s="40">
        <v>92170226</v>
      </c>
    </row>
    <row r="27" spans="1:6" ht="14.25" thickBot="1">
      <c r="A27" s="1"/>
      <c r="B27" s="1"/>
      <c r="C27" s="1"/>
      <c r="D27" s="1"/>
      <c r="E27" s="1"/>
      <c r="F27" s="1"/>
    </row>
    <row r="28" spans="1:6" ht="19.5" thickBot="1">
      <c r="A28" s="2" t="s">
        <v>13</v>
      </c>
      <c r="B28" s="9"/>
      <c r="C28" s="10" t="s">
        <v>0</v>
      </c>
      <c r="D28" s="10" t="s">
        <v>1</v>
      </c>
      <c r="E28" s="32" t="s">
        <v>2</v>
      </c>
      <c r="F28" s="11" t="s">
        <v>23</v>
      </c>
    </row>
    <row r="29" spans="1:6" ht="13.5">
      <c r="A29" s="4" t="s">
        <v>14</v>
      </c>
      <c r="B29" s="5" t="s">
        <v>10</v>
      </c>
      <c r="C29" s="19">
        <v>24830000</v>
      </c>
      <c r="D29" s="19">
        <v>24358000</v>
      </c>
      <c r="E29" s="28">
        <v>24014000</v>
      </c>
      <c r="F29" s="20">
        <v>22050000</v>
      </c>
    </row>
    <row r="30" spans="1:6" ht="13.5">
      <c r="A30" s="12"/>
      <c r="B30" s="3" t="s">
        <v>11</v>
      </c>
      <c r="C30" s="25">
        <v>24830154</v>
      </c>
      <c r="D30" s="25">
        <v>24523298</v>
      </c>
      <c r="E30" s="33">
        <v>24197600</v>
      </c>
      <c r="F30" s="16">
        <v>24067128</v>
      </c>
    </row>
    <row r="31" spans="1:6" ht="13.5">
      <c r="A31" s="12"/>
      <c r="B31" s="3" t="s">
        <v>12</v>
      </c>
      <c r="C31" s="27">
        <f>C32+C33+C34+C35+C56+C57+C58+C61+C62</f>
        <v>54673000</v>
      </c>
      <c r="D31" s="27">
        <v>23913387</v>
      </c>
      <c r="E31" s="30">
        <f>24027683+13140+32603+189520</f>
        <v>24262946</v>
      </c>
      <c r="F31" s="16"/>
    </row>
    <row r="32" spans="1:6" ht="13.5">
      <c r="A32" s="6" t="s">
        <v>15</v>
      </c>
      <c r="B32" s="3" t="s">
        <v>10</v>
      </c>
      <c r="C32" s="15">
        <v>54493000</v>
      </c>
      <c r="D32" s="15">
        <v>47263000</v>
      </c>
      <c r="E32" s="30">
        <v>47167000</v>
      </c>
      <c r="F32" s="16">
        <v>49940000</v>
      </c>
    </row>
    <row r="33" spans="1:6" ht="13.5">
      <c r="A33" s="6"/>
      <c r="B33" s="3" t="s">
        <v>11</v>
      </c>
      <c r="C33" s="15"/>
      <c r="D33" s="15"/>
      <c r="E33" s="30"/>
      <c r="F33" s="16">
        <v>47924492</v>
      </c>
    </row>
    <row r="34" spans="1:6" ht="13.5">
      <c r="A34" s="6"/>
      <c r="B34" s="3" t="s">
        <v>12</v>
      </c>
      <c r="C34" s="15"/>
      <c r="D34" s="15"/>
      <c r="E34" s="30">
        <f>48072919+295917+405057+18325238</f>
        <v>67099131</v>
      </c>
      <c r="F34" s="16"/>
    </row>
    <row r="35" spans="1:6" ht="13.5">
      <c r="A35" s="6" t="s">
        <v>16</v>
      </c>
      <c r="B35" s="3" t="s">
        <v>10</v>
      </c>
      <c r="C35" s="15">
        <v>180000</v>
      </c>
      <c r="D35" s="15">
        <v>180000</v>
      </c>
      <c r="E35" s="30">
        <v>180000</v>
      </c>
      <c r="F35" s="16">
        <v>250000</v>
      </c>
    </row>
    <row r="36" spans="1:6" ht="13.5">
      <c r="A36" s="6"/>
      <c r="B36" s="3" t="s">
        <v>11</v>
      </c>
      <c r="C36" s="25">
        <v>180000</v>
      </c>
      <c r="D36" s="26">
        <v>180000</v>
      </c>
      <c r="E36" s="33">
        <v>180000</v>
      </c>
      <c r="F36" s="16">
        <v>250000</v>
      </c>
    </row>
    <row r="37" spans="1:6" ht="14.25" thickBot="1">
      <c r="A37" s="7"/>
      <c r="B37" s="8" t="s">
        <v>12</v>
      </c>
      <c r="C37" s="17">
        <v>180000</v>
      </c>
      <c r="D37" s="17">
        <v>180000</v>
      </c>
      <c r="E37" s="37">
        <v>180000</v>
      </c>
      <c r="F37" s="18"/>
    </row>
    <row r="38" spans="3:6" s="14" customFormat="1" ht="14.25" thickBot="1">
      <c r="C38" s="35"/>
      <c r="D38" s="35"/>
      <c r="E38" s="36"/>
      <c r="F38" s="35"/>
    </row>
    <row r="39" spans="1:6" ht="13.5">
      <c r="A39" s="4" t="s">
        <v>17</v>
      </c>
      <c r="B39" s="5" t="s">
        <v>10</v>
      </c>
      <c r="C39" s="19">
        <v>422000</v>
      </c>
      <c r="D39" s="19">
        <v>395000</v>
      </c>
      <c r="E39" s="28">
        <v>458000</v>
      </c>
      <c r="F39" s="20"/>
    </row>
    <row r="40" spans="1:6" ht="13.5">
      <c r="A40" s="13"/>
      <c r="B40" s="3" t="s">
        <v>11</v>
      </c>
      <c r="C40" s="21"/>
      <c r="D40" s="21"/>
      <c r="E40" s="34"/>
      <c r="F40" s="16"/>
    </row>
    <row r="41" spans="1:6" ht="13.5">
      <c r="A41" s="13"/>
      <c r="B41" s="3" t="s">
        <v>12</v>
      </c>
      <c r="C41" s="21"/>
      <c r="D41" s="21"/>
      <c r="E41" s="34"/>
      <c r="F41" s="16"/>
    </row>
    <row r="42" spans="1:6" ht="13.5">
      <c r="A42" s="13" t="s">
        <v>18</v>
      </c>
      <c r="B42" s="3" t="s">
        <v>10</v>
      </c>
      <c r="C42" s="21">
        <v>11737000</v>
      </c>
      <c r="D42" s="21">
        <v>16530000</v>
      </c>
      <c r="E42" s="34">
        <v>13271000</v>
      </c>
      <c r="F42" s="16"/>
    </row>
    <row r="43" spans="1:6" ht="13.5">
      <c r="A43" s="13"/>
      <c r="B43" s="3" t="s">
        <v>11</v>
      </c>
      <c r="C43" s="21"/>
      <c r="D43" s="21"/>
      <c r="E43" s="34"/>
      <c r="F43" s="16"/>
    </row>
    <row r="44" spans="1:6" ht="14.25" thickBot="1">
      <c r="A44" s="7"/>
      <c r="B44" s="8" t="s">
        <v>12</v>
      </c>
      <c r="C44" s="17"/>
      <c r="D44" s="17"/>
      <c r="E44" s="31"/>
      <c r="F44" s="18"/>
    </row>
    <row r="45" spans="1:5" ht="14.25" thickBot="1">
      <c r="A45" s="14"/>
      <c r="B45" s="14"/>
      <c r="C45" s="14"/>
      <c r="D45" s="14"/>
      <c r="E45" s="14"/>
    </row>
    <row r="46" spans="1:6" ht="13.5">
      <c r="A46" s="4" t="s">
        <v>24</v>
      </c>
      <c r="B46" s="5" t="s">
        <v>10</v>
      </c>
      <c r="C46" s="19">
        <v>8260000</v>
      </c>
      <c r="D46" s="19"/>
      <c r="E46" s="19"/>
      <c r="F46" s="20">
        <v>8260000</v>
      </c>
    </row>
    <row r="47" spans="1:6" ht="13.5">
      <c r="A47" s="6"/>
      <c r="B47" s="3" t="s">
        <v>11</v>
      </c>
      <c r="C47" s="15"/>
      <c r="D47" s="15"/>
      <c r="E47" s="15"/>
      <c r="F47" s="16"/>
    </row>
    <row r="48" spans="1:6" ht="14.25" thickBot="1">
      <c r="A48" s="7"/>
      <c r="B48" s="8" t="s">
        <v>12</v>
      </c>
      <c r="C48" s="17"/>
      <c r="D48" s="17"/>
      <c r="E48" s="17"/>
      <c r="F48" s="18"/>
    </row>
  </sheetData>
  <sheetProtection/>
  <printOptions/>
  <pageMargins left="0.63" right="0.43" top="0.984" bottom="0.984" header="0.512" footer="0.512"/>
  <pageSetup orientation="portrait" paperSize="9" scale="120"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dc:creator>
  <cp:keywords/>
  <dc:description/>
  <cp:lastModifiedBy>Ｍ</cp:lastModifiedBy>
  <cp:lastPrinted>2007-09-09T14:52:05Z</cp:lastPrinted>
  <dcterms:created xsi:type="dcterms:W3CDTF">2006-09-17T03:52:09Z</dcterms:created>
  <dcterms:modified xsi:type="dcterms:W3CDTF">2007-09-22T14:30:51Z</dcterms:modified>
  <cp:category/>
  <cp:version/>
  <cp:contentType/>
  <cp:contentStatus/>
</cp:coreProperties>
</file>