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bin" ContentType="application/vnd.openxmlformats-officedocument.spreadsheetml.printerSettings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drawings/drawing10.xml" ContentType="application/vnd.openxmlformats-officedocument.drawing+xml"/>
  <Override PartName="/xl/worksheets/sheet5.xml" ContentType="application/vnd.openxmlformats-officedocument.spreadsheetml.work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drawings/drawing14.xml" ContentType="application/vnd.openxmlformats-officedocument.drawing+xml"/>
  <Override PartName="/xl/worksheets/sheet7.xml" ContentType="application/vnd.openxmlformats-officedocument.spreadsheetml.worksheet+xml"/>
  <Override PartName="/xl/drawings/drawing16.xml" ContentType="application/vnd.openxmlformats-officedocument.drawing+xml"/>
  <Override PartName="/xl/worksheets/sheet8.xml" ContentType="application/vnd.openxmlformats-officedocument.spreadsheetml.worksheet+xml"/>
  <Override PartName="/xl/drawings/drawing18.xml" ContentType="application/vnd.openxmlformats-officedocument.drawing+xml"/>
  <Override PartName="/xl/worksheets/sheet9.xml" ContentType="application/vnd.openxmlformats-officedocument.spreadsheetml.worksheet+xml"/>
  <Override PartName="/xl/drawings/drawing20.xml" ContentType="application/vnd.openxmlformats-officedocument.drawing+xml"/>
  <Override PartName="/xl/worksheets/sheet10.xml" ContentType="application/vnd.openxmlformats-officedocument.spreadsheetml.worksheet+xml"/>
  <Override PartName="/xl/drawings/drawing22.xml" ContentType="application/vnd.openxmlformats-officedocument.drawing+xml"/>
  <Override PartName="/xl/worksheets/sheet11.xml" ContentType="application/vnd.openxmlformats-officedocument.spreadsheetml.worksheet+xml"/>
  <Override PartName="/xl/drawings/drawing24.xml" ContentType="application/vnd.openxmlformats-officedocument.drawing+xml"/>
  <Override PartName="/xl/worksheets/sheet12.xml" ContentType="application/vnd.openxmlformats-officedocument.spreadsheetml.worksheet+xml"/>
  <Override PartName="/xl/drawings/drawing26.xml" ContentType="application/vnd.openxmlformats-officedocument.drawing+xml"/>
  <Override PartName="/xl/worksheets/sheet13.xml" ContentType="application/vnd.openxmlformats-officedocument.spreadsheetml.worksheet+xml"/>
  <Override PartName="/xl/drawings/drawing28.xml" ContentType="application/vnd.openxmlformats-officedocument.drawing+xml"/>
  <Override PartName="/xl/worksheets/sheet14.xml" ContentType="application/vnd.openxmlformats-officedocument.spreadsheetml.worksheet+xml"/>
  <Override PartName="/xl/drawings/drawing29.xml" ContentType="application/vnd.openxmlformats-officedocument.drawing+xml"/>
  <Override PartName="/xl/worksheets/sheet15.xml" ContentType="application/vnd.openxmlformats-officedocument.spreadsheetml.worksheet+xml"/>
  <Override PartName="/xl/drawings/drawing30.xml" ContentType="application/vnd.openxmlformats-officedocument.drawing+xml"/>
  <Override PartName="/xl/worksheets/sheet16.xml" ContentType="application/vnd.openxmlformats-officedocument.spreadsheetml.worksheet+xml"/>
  <Override PartName="/xl/drawings/drawing31.xml" ContentType="application/vnd.openxmlformats-officedocument.drawing+xml"/>
  <Override PartName="/xl/worksheets/sheet17.xml" ContentType="application/vnd.openxmlformats-officedocument.spreadsheetml.worksheet+xml"/>
  <Override PartName="/xl/drawings/drawing32.xml" ContentType="application/vnd.openxmlformats-officedocument.drawing+xml"/>
  <Override PartName="/xl/worksheets/sheet18.xml" ContentType="application/vnd.openxmlformats-officedocument.spreadsheetml.worksheet+xml"/>
  <Override PartName="/xl/drawings/drawing33.xml" ContentType="application/vnd.openxmlformats-officedocument.drawing+xml"/>
  <Override PartName="/xl/worksheets/sheet19.xml" ContentType="application/vnd.openxmlformats-officedocument.spreadsheetml.worksheet+xml"/>
  <Override PartName="/xl/drawings/drawing34.xml" ContentType="application/vnd.openxmlformats-officedocument.drawing+xml"/>
  <Override PartName="/xl/chartsheets/sheet2.xml" ContentType="application/vnd.openxmlformats-officedocument.spreadsheetml.chartsheet+xml"/>
  <Override PartName="/xl/drawings/drawing35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37.xml" ContentType="application/vnd.openxmlformats-officedocument.drawing+xml"/>
  <Override PartName="/xl/chartsheets/sheet3.xml" ContentType="application/vnd.openxmlformats-officedocument.spreadsheetml.chartsheet+xml"/>
  <Override PartName="/xl/drawings/drawing38.xml" ContentType="application/vnd.openxmlformats-officedocument.drawing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3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730" windowHeight="9525" tabRatio="867" firstSheet="14" activeTab="18"/>
  </bookViews>
  <sheets>
    <sheet name="03調停世帯構成比" sheetId="1" r:id="rId1"/>
    <sheet name="03調停金額構成比" sheetId="2" r:id="rId2"/>
    <sheet name="03保険料別未納率" sheetId="3" r:id="rId3"/>
    <sheet name="03保険料区分別未納金額" sheetId="4" r:id="rId4"/>
    <sheet name="03保険料別未納金額" sheetId="5" r:id="rId5"/>
    <sheet name="03保険料別未納世帯数" sheetId="6" r:id="rId6"/>
    <sheet name="03未納世帯金額構成比" sheetId="7" r:id="rId7"/>
    <sheet name="02調停金額" sheetId="8" r:id="rId8"/>
    <sheet name="02調停世帯" sheetId="9" r:id="rId9"/>
    <sheet name="02未納率" sheetId="10" r:id="rId10"/>
    <sheet name="02調停未納金額" sheetId="11" r:id="rId11"/>
    <sheet name="０２未納金額" sheetId="12" r:id="rId12"/>
    <sheet name="02未納世帯数" sheetId="13" r:id="rId13"/>
    <sheet name="02未納世帯金額比" sheetId="14" r:id="rId14"/>
    <sheet name="０４未納世帯保険料区分別割合" sheetId="15" r:id="rId15"/>
    <sheet name="04未納世帯金額比" sheetId="16" r:id="rId16"/>
    <sheet name="０４調停未納金額" sheetId="17" r:id="rId17"/>
    <sheet name="０４未納金額" sheetId="18" r:id="rId18"/>
    <sheet name="０４未納世帯数" sheetId="19" r:id="rId19"/>
    <sheet name="０４未納世帯金額費" sheetId="20" r:id="rId20"/>
    <sheet name="０４未納世帯構成比" sheetId="21" r:id="rId21"/>
    <sheet name="2004" sheetId="22" r:id="rId22"/>
    <sheet name="2003" sheetId="23" r:id="rId23"/>
    <sheet name="2002" sheetId="24" r:id="rId24"/>
    <sheet name="2001" sheetId="25" r:id="rId25"/>
    <sheet name="Sheet16" sheetId="26" r:id="rId26"/>
    <sheet name="金額推移" sheetId="27" r:id="rId27"/>
    <sheet name="経年変化" sheetId="28" r:id="rId28"/>
  </sheets>
  <definedNames/>
  <calcPr fullCalcOnLoad="1"/>
</workbook>
</file>

<file path=xl/sharedStrings.xml><?xml version="1.0" encoding="utf-8"?>
<sst xmlns="http://schemas.openxmlformats.org/spreadsheetml/2006/main" count="146" uniqueCount="43">
  <si>
    <t>調停</t>
  </si>
  <si>
    <t>世帯数</t>
  </si>
  <si>
    <t>金額</t>
  </si>
  <si>
    <t>未納</t>
  </si>
  <si>
    <t>合計</t>
  </si>
  <si>
    <t>平均保険料</t>
  </si>
  <si>
    <t>平均未納額</t>
  </si>
  <si>
    <t>２００３年度</t>
  </si>
  <si>
    <t>保険料区分（円）</t>
  </si>
  <si>
    <t>２００１年度</t>
  </si>
  <si>
    <t>２００２年度</t>
  </si>
  <si>
    <t>世帯構成比</t>
  </si>
  <si>
    <t>～50000</t>
  </si>
  <si>
    <t>50001～100000</t>
  </si>
  <si>
    <t>100001～150000</t>
  </si>
  <si>
    <t>150001～200000</t>
  </si>
  <si>
    <t>200001～250000</t>
  </si>
  <si>
    <t>250001～300000</t>
  </si>
  <si>
    <t>300001～350000</t>
  </si>
  <si>
    <t>350001～400000</t>
  </si>
  <si>
    <t>400001～450000</t>
  </si>
  <si>
    <t>450001～500000</t>
  </si>
  <si>
    <t>500001～530000</t>
  </si>
  <si>
    <t>構成比（％）</t>
  </si>
  <si>
    <t>保険料区分別未納率（％）</t>
  </si>
  <si>
    <t>未納世帯全体に占める割合</t>
  </si>
  <si>
    <t>未納金額全体に占める割合</t>
  </si>
  <si>
    <t>未納世帯保険料区分別割合</t>
  </si>
  <si>
    <t>未納世帯金額保険料区分別割合</t>
  </si>
  <si>
    <t>調定</t>
  </si>
  <si>
    <t>未納</t>
  </si>
  <si>
    <t>保険料区分別未納率（％）</t>
  </si>
  <si>
    <t>構成比（％）</t>
  </si>
  <si>
    <t>世帯数</t>
  </si>
  <si>
    <t>世帯構成比</t>
  </si>
  <si>
    <t>金額</t>
  </si>
  <si>
    <t>平均保険料</t>
  </si>
  <si>
    <t>平均未納額</t>
  </si>
  <si>
    <t>未納世帯保険
料区分別割合</t>
  </si>
  <si>
    <t>未納世帯金額保
険料区分別割合</t>
  </si>
  <si>
    <t>未納世帯全体
に占める割合</t>
  </si>
  <si>
    <t>未納金額全体
に占める割合</t>
  </si>
  <si>
    <t>２００４年度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</si>
</sst>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#,##0.0;[Red]\-#,##0.0"/>
    <numFmt numFmtId="179" formatCode="0_);[Red]\(0\)"/>
    <numFmt numFmtId="180" formatCode="0_ "/>
    <numFmt numFmtId="181" formatCode="0.0_ "/>
    <numFmt numFmtId="182" formatCode="0.0_);[Red]\(0.0\)"/>
    <numFmt numFmtId="183" formatCode="#,##0_);\(#,##0\)"/>
  </numFmts>
  <fonts count="22">
    <font>
      <sz val="11"/>
      <name val="ＭＳ Ｐゴシック"/>
      <family val="3"/>
    </font>
    <font>
      <sz val="6"/>
      <name val="ＭＳ Ｐゴシック"/>
      <family val="3"/>
    </font>
    <font>
      <b/>
      <i/>
      <sz val="24"/>
      <name val="ＭＳ Ｐゴシック"/>
      <family val="3"/>
    </font>
    <font>
      <b/>
      <i/>
      <sz val="14"/>
      <name val="ＭＳ Ｐゴシック"/>
      <family val="3"/>
    </font>
    <font>
      <sz val="12"/>
      <name val="ＭＳ Ｐゴシック"/>
      <family val="3"/>
    </font>
    <font>
      <b/>
      <i/>
      <sz val="16"/>
      <name val="ＭＳ Ｐゴシック"/>
      <family val="3"/>
    </font>
    <font>
      <b/>
      <i/>
      <sz val="12"/>
      <name val="ＭＳ Ｐゴシック"/>
      <family val="3"/>
    </font>
    <font>
      <sz val="12"/>
      <name val="HG創英角ﾎﾟｯﾌﾟ体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i/>
      <sz val="11"/>
      <name val="ＭＳ Ｐゴシック"/>
      <family val="3"/>
    </font>
    <font>
      <b/>
      <i/>
      <sz val="22"/>
      <name val="ＭＳ Ｐゴシック"/>
      <family val="3"/>
    </font>
    <font>
      <sz val="10"/>
      <name val="ＭＳ Ｐゴシック"/>
      <family val="3"/>
    </font>
    <font>
      <b/>
      <i/>
      <sz val="20.75"/>
      <name val="ＭＳ Ｐゴシック"/>
      <family val="3"/>
    </font>
    <font>
      <b/>
      <i/>
      <sz val="11.25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i/>
      <sz val="11.5"/>
      <name val="ＭＳ Ｐゴシック"/>
      <family val="3"/>
    </font>
    <font>
      <sz val="11"/>
      <name val="明朝"/>
      <family val="3"/>
    </font>
    <font>
      <sz val="6"/>
      <name val="明朝"/>
      <family val="3"/>
    </font>
    <font>
      <b/>
      <i/>
      <sz val="26"/>
      <name val="ＭＳ Ｐゴシック"/>
      <family val="3"/>
    </font>
    <font>
      <b/>
      <i/>
      <sz val="26.25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0" borderId="0">
      <alignment/>
      <protection/>
    </xf>
  </cellStyleXfs>
  <cellXfs count="66">
    <xf numFmtId="0" fontId="0" fillId="0" borderId="0" xfId="0" applyAlignment="1">
      <alignment/>
    </xf>
    <xf numFmtId="38" fontId="0" fillId="0" borderId="0" xfId="16" applyAlignment="1">
      <alignment/>
    </xf>
    <xf numFmtId="38" fontId="0" fillId="0" borderId="0" xfId="16" applyFont="1" applyAlignment="1">
      <alignment/>
    </xf>
    <xf numFmtId="38" fontId="7" fillId="0" borderId="1" xfId="16" applyFont="1" applyBorder="1" applyAlignment="1">
      <alignment/>
    </xf>
    <xf numFmtId="38" fontId="4" fillId="0" borderId="0" xfId="16" applyFont="1" applyAlignment="1">
      <alignment/>
    </xf>
    <xf numFmtId="38" fontId="4" fillId="0" borderId="1" xfId="16" applyFont="1" applyBorder="1" applyAlignment="1">
      <alignment/>
    </xf>
    <xf numFmtId="38" fontId="4" fillId="0" borderId="2" xfId="16" applyFont="1" applyBorder="1" applyAlignment="1">
      <alignment/>
    </xf>
    <xf numFmtId="38" fontId="4" fillId="0" borderId="3" xfId="16" applyFont="1" applyBorder="1" applyAlignment="1">
      <alignment/>
    </xf>
    <xf numFmtId="38" fontId="4" fillId="0" borderId="4" xfId="16" applyFont="1" applyBorder="1" applyAlignment="1">
      <alignment/>
    </xf>
    <xf numFmtId="38" fontId="4" fillId="0" borderId="2" xfId="16" applyFont="1" applyBorder="1" applyAlignment="1">
      <alignment wrapText="1"/>
    </xf>
    <xf numFmtId="38" fontId="4" fillId="0" borderId="5" xfId="16" applyFont="1" applyBorder="1" applyAlignment="1">
      <alignment/>
    </xf>
    <xf numFmtId="178" fontId="4" fillId="0" borderId="6" xfId="16" applyNumberFormat="1" applyFont="1" applyBorder="1" applyAlignment="1">
      <alignment/>
    </xf>
    <xf numFmtId="38" fontId="4" fillId="0" borderId="6" xfId="16" applyFont="1" applyBorder="1" applyAlignment="1">
      <alignment/>
    </xf>
    <xf numFmtId="38" fontId="4" fillId="0" borderId="7" xfId="16" applyFont="1" applyBorder="1" applyAlignment="1">
      <alignment/>
    </xf>
    <xf numFmtId="178" fontId="4" fillId="0" borderId="5" xfId="16" applyNumberFormat="1" applyFont="1" applyBorder="1" applyAlignment="1">
      <alignment/>
    </xf>
    <xf numFmtId="178" fontId="4" fillId="0" borderId="7" xfId="16" applyNumberFormat="1" applyFont="1" applyBorder="1" applyAlignment="1">
      <alignment/>
    </xf>
    <xf numFmtId="38" fontId="4" fillId="0" borderId="8" xfId="16" applyFont="1" applyBorder="1" applyAlignment="1">
      <alignment/>
    </xf>
    <xf numFmtId="178" fontId="4" fillId="0" borderId="9" xfId="16" applyNumberFormat="1" applyFont="1" applyBorder="1" applyAlignment="1">
      <alignment/>
    </xf>
    <xf numFmtId="38" fontId="4" fillId="0" borderId="9" xfId="16" applyFont="1" applyBorder="1" applyAlignment="1">
      <alignment/>
    </xf>
    <xf numFmtId="38" fontId="4" fillId="0" borderId="10" xfId="16" applyFont="1" applyBorder="1" applyAlignment="1">
      <alignment/>
    </xf>
    <xf numFmtId="178" fontId="4" fillId="0" borderId="8" xfId="16" applyNumberFormat="1" applyFont="1" applyBorder="1" applyAlignment="1">
      <alignment/>
    </xf>
    <xf numFmtId="38" fontId="4" fillId="0" borderId="11" xfId="16" applyFont="1" applyBorder="1" applyAlignment="1">
      <alignment wrapText="1"/>
    </xf>
    <xf numFmtId="177" fontId="4" fillId="0" borderId="12" xfId="16" applyNumberFormat="1" applyFont="1" applyBorder="1" applyAlignment="1">
      <alignment/>
    </xf>
    <xf numFmtId="38" fontId="4" fillId="0" borderId="13" xfId="16" applyFont="1" applyBorder="1" applyAlignment="1">
      <alignment/>
    </xf>
    <xf numFmtId="38" fontId="4" fillId="0" borderId="4" xfId="16" applyFont="1" applyBorder="1" applyAlignment="1">
      <alignment wrapText="1"/>
    </xf>
    <xf numFmtId="178" fontId="4" fillId="0" borderId="10" xfId="16" applyNumberFormat="1" applyFont="1" applyBorder="1" applyAlignment="1">
      <alignment/>
    </xf>
    <xf numFmtId="38" fontId="4" fillId="0" borderId="9" xfId="16" applyNumberFormat="1" applyFont="1" applyBorder="1" applyAlignment="1">
      <alignment/>
    </xf>
    <xf numFmtId="38" fontId="9" fillId="0" borderId="1" xfId="16" applyFont="1" applyBorder="1" applyAlignment="1">
      <alignment horizontal="center"/>
    </xf>
    <xf numFmtId="38" fontId="9" fillId="0" borderId="2" xfId="16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38" fontId="4" fillId="0" borderId="0" xfId="16" applyFont="1" applyBorder="1" applyAlignment="1">
      <alignment/>
    </xf>
    <xf numFmtId="0" fontId="9" fillId="0" borderId="0" xfId="0" applyFont="1" applyBorder="1" applyAlignment="1">
      <alignment horizontal="center"/>
    </xf>
    <xf numFmtId="38" fontId="4" fillId="0" borderId="15" xfId="16" applyFont="1" applyBorder="1" applyAlignment="1">
      <alignment/>
    </xf>
    <xf numFmtId="38" fontId="4" fillId="0" borderId="16" xfId="16" applyFont="1" applyBorder="1" applyAlignment="1">
      <alignment/>
    </xf>
    <xf numFmtId="179" fontId="0" fillId="0" borderId="0" xfId="16" applyNumberFormat="1" applyAlignment="1">
      <alignment/>
    </xf>
    <xf numFmtId="179" fontId="4" fillId="0" borderId="0" xfId="16" applyNumberFormat="1" applyFont="1" applyBorder="1" applyAlignment="1">
      <alignment/>
    </xf>
    <xf numFmtId="179" fontId="4" fillId="0" borderId="6" xfId="16" applyNumberFormat="1" applyFont="1" applyBorder="1" applyAlignment="1">
      <alignment/>
    </xf>
    <xf numFmtId="179" fontId="0" fillId="0" borderId="6" xfId="16" applyNumberFormat="1" applyBorder="1" applyAlignment="1">
      <alignment/>
    </xf>
    <xf numFmtId="38" fontId="4" fillId="0" borderId="6" xfId="16" applyFont="1" applyFill="1" applyBorder="1" applyAlignment="1">
      <alignment vertical="center"/>
    </xf>
    <xf numFmtId="38" fontId="4" fillId="0" borderId="6" xfId="16" applyFont="1" applyBorder="1" applyAlignment="1">
      <alignment vertical="center"/>
    </xf>
    <xf numFmtId="0" fontId="4" fillId="0" borderId="1" xfId="20" applyNumberFormat="1" applyFont="1" applyBorder="1" applyAlignment="1">
      <alignment vertical="center"/>
      <protection/>
    </xf>
    <xf numFmtId="0" fontId="4" fillId="0" borderId="17" xfId="20" applyNumberFormat="1" applyFont="1" applyBorder="1" applyAlignment="1">
      <alignment vertical="center"/>
      <protection/>
    </xf>
    <xf numFmtId="0" fontId="4" fillId="0" borderId="0" xfId="20" applyNumberFormat="1" applyFont="1" applyBorder="1" applyAlignment="1">
      <alignment vertical="center"/>
      <protection/>
    </xf>
    <xf numFmtId="0" fontId="4" fillId="0" borderId="0" xfId="20" applyNumberFormat="1" applyFont="1" applyAlignment="1">
      <alignment vertical="center"/>
      <protection/>
    </xf>
    <xf numFmtId="0" fontId="4" fillId="0" borderId="6" xfId="20" applyNumberFormat="1" applyFont="1" applyBorder="1" applyAlignment="1">
      <alignment vertical="center"/>
      <protection/>
    </xf>
    <xf numFmtId="0" fontId="4" fillId="0" borderId="6" xfId="20" applyNumberFormat="1" applyFont="1" applyBorder="1" applyAlignment="1">
      <alignment vertical="center" wrapText="1"/>
      <protection/>
    </xf>
    <xf numFmtId="0" fontId="4" fillId="0" borderId="0" xfId="20" applyNumberFormat="1" applyFont="1" applyBorder="1" applyAlignment="1">
      <alignment horizontal="center" vertical="center"/>
      <protection/>
    </xf>
    <xf numFmtId="0" fontId="4" fillId="0" borderId="0" xfId="20" applyNumberFormat="1" applyFont="1" applyAlignment="1">
      <alignment horizontal="center" vertical="center"/>
      <protection/>
    </xf>
    <xf numFmtId="0" fontId="4" fillId="0" borderId="0" xfId="20" applyNumberFormat="1" applyFont="1" applyAlignment="1">
      <alignment horizontal="left" vertical="center"/>
      <protection/>
    </xf>
    <xf numFmtId="181" fontId="4" fillId="0" borderId="17" xfId="20" applyNumberFormat="1" applyFont="1" applyBorder="1" applyAlignment="1">
      <alignment vertical="center"/>
      <protection/>
    </xf>
    <xf numFmtId="181" fontId="4" fillId="0" borderId="6" xfId="20" applyNumberFormat="1" applyFont="1" applyBorder="1" applyAlignment="1">
      <alignment vertical="center"/>
      <protection/>
    </xf>
    <xf numFmtId="181" fontId="4" fillId="0" borderId="6" xfId="20" applyNumberFormat="1" applyFont="1" applyFill="1" applyBorder="1" applyAlignment="1">
      <alignment vertical="center"/>
      <protection/>
    </xf>
    <xf numFmtId="181" fontId="4" fillId="0" borderId="0" xfId="20" applyNumberFormat="1" applyFont="1" applyAlignment="1">
      <alignment vertical="center"/>
      <protection/>
    </xf>
    <xf numFmtId="38" fontId="4" fillId="0" borderId="12" xfId="16" applyFont="1" applyBorder="1" applyAlignment="1">
      <alignment vertical="center"/>
    </xf>
    <xf numFmtId="38" fontId="4" fillId="0" borderId="0" xfId="16" applyFont="1" applyAlignment="1">
      <alignment vertical="center"/>
    </xf>
    <xf numFmtId="182" fontId="4" fillId="0" borderId="12" xfId="20" applyNumberFormat="1" applyFont="1" applyBorder="1" applyAlignment="1">
      <alignment vertical="center"/>
      <protection/>
    </xf>
    <xf numFmtId="182" fontId="4" fillId="0" borderId="6" xfId="20" applyNumberFormat="1" applyFont="1" applyBorder="1" applyAlignment="1">
      <alignment vertical="center" wrapText="1"/>
      <protection/>
    </xf>
    <xf numFmtId="182" fontId="4" fillId="0" borderId="6" xfId="20" applyNumberFormat="1" applyFont="1" applyBorder="1" applyAlignment="1">
      <alignment vertical="center"/>
      <protection/>
    </xf>
    <xf numFmtId="182" fontId="4" fillId="0" borderId="0" xfId="20" applyNumberFormat="1" applyFont="1" applyAlignment="1">
      <alignment vertical="center"/>
      <protection/>
    </xf>
    <xf numFmtId="182" fontId="4" fillId="0" borderId="1" xfId="20" applyNumberFormat="1" applyFont="1" applyBorder="1" applyAlignment="1">
      <alignment vertical="center"/>
      <protection/>
    </xf>
    <xf numFmtId="38" fontId="8" fillId="0" borderId="18" xfId="16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38" fontId="9" fillId="0" borderId="18" xfId="16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9" xfId="0" applyFont="1" applyBorder="1" applyAlignment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7共産党調査回答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worksheet" Target="worksheets/sheet17.xml" /><Relationship Id="rId19" Type="http://schemas.openxmlformats.org/officeDocument/2006/relationships/worksheet" Target="worksheets/sheet18.xml" /><Relationship Id="rId20" Type="http://schemas.openxmlformats.org/officeDocument/2006/relationships/worksheet" Target="worksheets/sheet19.xml" /><Relationship Id="rId21" Type="http://schemas.openxmlformats.org/officeDocument/2006/relationships/chartsheet" Target="chartsheets/sheet2.xml" /><Relationship Id="rId22" Type="http://schemas.openxmlformats.org/officeDocument/2006/relationships/worksheet" Target="worksheets/sheet20.xml" /><Relationship Id="rId23" Type="http://schemas.openxmlformats.org/officeDocument/2006/relationships/worksheet" Target="worksheets/sheet21.xml" /><Relationship Id="rId24" Type="http://schemas.openxmlformats.org/officeDocument/2006/relationships/worksheet" Target="worksheets/sheet22.xml" /><Relationship Id="rId25" Type="http://schemas.openxmlformats.org/officeDocument/2006/relationships/worksheet" Target="worksheets/sheet23.xml" /><Relationship Id="rId26" Type="http://schemas.openxmlformats.org/officeDocument/2006/relationships/worksheet" Target="worksheets/sheet24.xml" /><Relationship Id="rId27" Type="http://schemas.openxmlformats.org/officeDocument/2006/relationships/chartsheet" Target="chartsheets/sheet3.xml" /><Relationship Id="rId28" Type="http://schemas.openxmlformats.org/officeDocument/2006/relationships/worksheet" Target="worksheets/sheet25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1" u="none" baseline="0">
                <a:latin typeface="ＭＳ Ｐゴシック"/>
                <a:ea typeface="ＭＳ Ｐゴシック"/>
                <a:cs typeface="ＭＳ Ｐゴシック"/>
              </a:rPr>
              <a:t>2003国保料区分別世帯構成比</a:t>
            </a:r>
          </a:p>
        </c:rich>
      </c:tx>
      <c:layout>
        <c:manualLayout>
          <c:xMode val="factor"/>
          <c:yMode val="factor"/>
          <c:x val="-0.04275"/>
          <c:y val="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32"/>
          <c:w val="0.95575"/>
          <c:h val="0.868"/>
        </c:manualLayout>
      </c:layout>
      <c:lineChart>
        <c:grouping val="standard"/>
        <c:varyColors val="0"/>
        <c:ser>
          <c:idx val="0"/>
          <c:order val="0"/>
          <c:tx>
            <c:strRef>
              <c:f>'2003'!$C$2</c:f>
              <c:strCache>
                <c:ptCount val="1"/>
                <c:pt idx="0">
                  <c:v>世帯構成比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'2003'!$A$3:$A$13</c:f>
              <c:strCache>
                <c:ptCount val="11"/>
                <c:pt idx="0">
                  <c:v>～50000</c:v>
                </c:pt>
                <c:pt idx="1">
                  <c:v>50001～100000</c:v>
                </c:pt>
                <c:pt idx="2">
                  <c:v>100001～150000</c:v>
                </c:pt>
                <c:pt idx="3">
                  <c:v>150001～200000</c:v>
                </c:pt>
                <c:pt idx="4">
                  <c:v>200001～250000</c:v>
                </c:pt>
                <c:pt idx="5">
                  <c:v>250001～300000</c:v>
                </c:pt>
                <c:pt idx="6">
                  <c:v>300001～350000</c:v>
                </c:pt>
                <c:pt idx="7">
                  <c:v>350001～400000</c:v>
                </c:pt>
                <c:pt idx="8">
                  <c:v>400001～450000</c:v>
                </c:pt>
                <c:pt idx="9">
                  <c:v>450001～500000</c:v>
                </c:pt>
                <c:pt idx="10">
                  <c:v>500001～530000</c:v>
                </c:pt>
              </c:strCache>
            </c:strRef>
          </c:cat>
          <c:val>
            <c:numRef>
              <c:f>'2003'!$C$3:$C$13</c:f>
              <c:numCache>
                <c:ptCount val="11"/>
                <c:pt idx="0">
                  <c:v>47.05782337021976</c:v>
                </c:pt>
                <c:pt idx="1">
                  <c:v>16.821344063930173</c:v>
                </c:pt>
                <c:pt idx="2">
                  <c:v>10.847726596483273</c:v>
                </c:pt>
                <c:pt idx="3">
                  <c:v>6.94985618544285</c:v>
                </c:pt>
                <c:pt idx="4">
                  <c:v>3.6300777873811585</c:v>
                </c:pt>
                <c:pt idx="5">
                  <c:v>2.507899173951854</c:v>
                </c:pt>
                <c:pt idx="6">
                  <c:v>1.6605976451251825</c:v>
                </c:pt>
                <c:pt idx="7">
                  <c:v>1.3559658245604091</c:v>
                </c:pt>
                <c:pt idx="8">
                  <c:v>1.1278461821839976</c:v>
                </c:pt>
                <c:pt idx="9">
                  <c:v>0.9181461382603398</c:v>
                </c:pt>
                <c:pt idx="10">
                  <c:v>7.122717032461</c:v>
                </c:pt>
              </c:numCache>
            </c:numRef>
          </c:val>
          <c:smooth val="0"/>
        </c:ser>
        <c:marker val="1"/>
        <c:axId val="16092774"/>
        <c:axId val="10617239"/>
      </c:lineChart>
      <c:catAx>
        <c:axId val="160927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1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26125"/>
              <c:y val="-0.12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1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617239"/>
        <c:crosses val="autoZero"/>
        <c:auto val="1"/>
        <c:lblOffset val="100"/>
        <c:noMultiLvlLbl val="0"/>
      </c:catAx>
      <c:valAx>
        <c:axId val="10617239"/>
        <c:scaling>
          <c:orientation val="minMax"/>
        </c:scaling>
        <c:axPos val="l"/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400" b="1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0927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1" u="none" baseline="0">
                <a:latin typeface="ＭＳ Ｐゴシック"/>
                <a:ea typeface="ＭＳ Ｐゴシック"/>
                <a:cs typeface="ＭＳ Ｐゴシック"/>
              </a:rPr>
              <a:t>2003国保料区分別未納率</a:t>
            </a:r>
          </a:p>
        </c:rich>
      </c:tx>
      <c:layout>
        <c:manualLayout>
          <c:xMode val="factor"/>
          <c:yMode val="factor"/>
          <c:x val="-0.043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2675"/>
          <c:w val="0.9625"/>
          <c:h val="0.86825"/>
        </c:manualLayout>
      </c:layout>
      <c:lineChart>
        <c:grouping val="standard"/>
        <c:varyColors val="0"/>
        <c:ser>
          <c:idx val="0"/>
          <c:order val="0"/>
          <c:tx>
            <c:strRef>
              <c:f>'2002'!$I$2</c:f>
              <c:strCache>
                <c:ptCount val="1"/>
                <c:pt idx="0">
                  <c:v>未納世帯保険料区分別割合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'2002'!$I$3:$I$13</c:f>
              <c:numCache>
                <c:ptCount val="11"/>
                <c:pt idx="0">
                  <c:v>26.39741919473913</c:v>
                </c:pt>
                <c:pt idx="1">
                  <c:v>17.005621693121693</c:v>
                </c:pt>
                <c:pt idx="2">
                  <c:v>16.496062992125985</c:v>
                </c:pt>
                <c:pt idx="3">
                  <c:v>15.056515248453827</c:v>
                </c:pt>
                <c:pt idx="4">
                  <c:v>14.671654197838738</c:v>
                </c:pt>
                <c:pt idx="5">
                  <c:v>14.59807073954984</c:v>
                </c:pt>
                <c:pt idx="6">
                  <c:v>14.482200647249192</c:v>
                </c:pt>
                <c:pt idx="7">
                  <c:v>12.56490134994808</c:v>
                </c:pt>
                <c:pt idx="8">
                  <c:v>12.998712998713</c:v>
                </c:pt>
                <c:pt idx="9">
                  <c:v>14.776632302405499</c:v>
                </c:pt>
                <c:pt idx="10">
                  <c:v>3.805719091673675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'2002'!$J$2</c:f>
              <c:strCache>
                <c:ptCount val="1"/>
                <c:pt idx="0">
                  <c:v>未納世帯金額保険料区分別割合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'2002'!$J$3:$J$13</c:f>
              <c:numCache>
                <c:ptCount val="11"/>
                <c:pt idx="0">
                  <c:v>27.543915962361005</c:v>
                </c:pt>
                <c:pt idx="1">
                  <c:v>16.874885610732516</c:v>
                </c:pt>
                <c:pt idx="2">
                  <c:v>16.419039483271057</c:v>
                </c:pt>
                <c:pt idx="3">
                  <c:v>14.98445988829272</c:v>
                </c:pt>
                <c:pt idx="4">
                  <c:v>14.66796995835227</c:v>
                </c:pt>
                <c:pt idx="5">
                  <c:v>14.565703924370233</c:v>
                </c:pt>
                <c:pt idx="6">
                  <c:v>14.429594829924088</c:v>
                </c:pt>
                <c:pt idx="7">
                  <c:v>12.517590391539295</c:v>
                </c:pt>
                <c:pt idx="8">
                  <c:v>12.949387680900188</c:v>
                </c:pt>
                <c:pt idx="9">
                  <c:v>14.850051865149902</c:v>
                </c:pt>
                <c:pt idx="10">
                  <c:v>3.787848193945339</c:v>
                </c:pt>
              </c:numCache>
            </c:numRef>
          </c:val>
          <c:smooth val="0"/>
        </c:ser>
        <c:marker val="1"/>
        <c:axId val="64249376"/>
        <c:axId val="41373473"/>
      </c:lineChart>
      <c:catAx>
        <c:axId val="642493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26125"/>
              <c:y val="-0.12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1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373473"/>
        <c:crosses val="autoZero"/>
        <c:auto val="1"/>
        <c:lblOffset val="100"/>
        <c:noMultiLvlLbl val="0"/>
      </c:catAx>
      <c:valAx>
        <c:axId val="41373473"/>
        <c:scaling>
          <c:orientation val="minMax"/>
        </c:scaling>
        <c:axPos val="l"/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400" b="1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2493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8"/>
          <c:y val="0.08075"/>
        </c:manualLayout>
      </c:layout>
      <c:overlay val="0"/>
      <c:txPr>
        <a:bodyPr vert="horz" rot="0"/>
        <a:lstStyle/>
        <a:p>
          <a:pPr>
            <a:defRPr lang="en-US" cap="none" sz="1400" b="1" i="1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75" b="1" i="1" u="none" baseline="0">
                <a:latin typeface="ＭＳ Ｐゴシック"/>
                <a:ea typeface="ＭＳ Ｐゴシック"/>
                <a:cs typeface="ＭＳ Ｐゴシック"/>
              </a:rPr>
              <a:t>2002国保料区分別調停・未納金額</a:t>
            </a:r>
          </a:p>
        </c:rich>
      </c:tx>
      <c:layout>
        <c:manualLayout>
          <c:xMode val="factor"/>
          <c:yMode val="factor"/>
          <c:x val="-0.00875"/>
          <c:y val="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2975"/>
          <c:w val="0.936"/>
          <c:h val="0.84825"/>
        </c:manualLayout>
      </c:layout>
      <c:lineChart>
        <c:grouping val="standard"/>
        <c:varyColors val="0"/>
        <c:ser>
          <c:idx val="0"/>
          <c:order val="0"/>
          <c:tx>
            <c:strRef>
              <c:f>'2002'!$D$2</c:f>
              <c:strCache>
                <c:ptCount val="1"/>
                <c:pt idx="0">
                  <c:v>金額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'2002'!$A$3:$A$13</c:f>
              <c:strCache>
                <c:ptCount val="11"/>
                <c:pt idx="0">
                  <c:v>～50000</c:v>
                </c:pt>
                <c:pt idx="1">
                  <c:v>50001～100000</c:v>
                </c:pt>
                <c:pt idx="2">
                  <c:v>100001～150000</c:v>
                </c:pt>
                <c:pt idx="3">
                  <c:v>150001～200000</c:v>
                </c:pt>
                <c:pt idx="4">
                  <c:v>200001～250000</c:v>
                </c:pt>
                <c:pt idx="5">
                  <c:v>250001～300000</c:v>
                </c:pt>
                <c:pt idx="6">
                  <c:v>300001～350000</c:v>
                </c:pt>
                <c:pt idx="7">
                  <c:v>350001～400000</c:v>
                </c:pt>
                <c:pt idx="8">
                  <c:v>400001～450000</c:v>
                </c:pt>
                <c:pt idx="9">
                  <c:v>450001～500000</c:v>
                </c:pt>
                <c:pt idx="10">
                  <c:v>500001～530000</c:v>
                </c:pt>
              </c:strCache>
            </c:strRef>
          </c:cat>
          <c:val>
            <c:numRef>
              <c:f>'2002'!$D$3:$D$13</c:f>
              <c:numCache>
                <c:ptCount val="11"/>
                <c:pt idx="0">
                  <c:v>573864004</c:v>
                </c:pt>
                <c:pt idx="1">
                  <c:v>878524290</c:v>
                </c:pt>
                <c:pt idx="2">
                  <c:v>938879556</c:v>
                </c:pt>
                <c:pt idx="3">
                  <c:v>811523124</c:v>
                </c:pt>
                <c:pt idx="4">
                  <c:v>536516377</c:v>
                </c:pt>
                <c:pt idx="5">
                  <c:v>425199663</c:v>
                </c:pt>
                <c:pt idx="6">
                  <c:v>399027642</c:v>
                </c:pt>
                <c:pt idx="7">
                  <c:v>359746114</c:v>
                </c:pt>
                <c:pt idx="8">
                  <c:v>330350956</c:v>
                </c:pt>
                <c:pt idx="9">
                  <c:v>276171958</c:v>
                </c:pt>
                <c:pt idx="10">
                  <c:v>2516591218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'2002'!$G$2</c:f>
              <c:strCache>
                <c:ptCount val="1"/>
                <c:pt idx="0">
                  <c:v>金額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'2002'!$A$3:$A$13</c:f>
              <c:strCache>
                <c:ptCount val="11"/>
                <c:pt idx="0">
                  <c:v>～50000</c:v>
                </c:pt>
                <c:pt idx="1">
                  <c:v>50001～100000</c:v>
                </c:pt>
                <c:pt idx="2">
                  <c:v>100001～150000</c:v>
                </c:pt>
                <c:pt idx="3">
                  <c:v>150001～200000</c:v>
                </c:pt>
                <c:pt idx="4">
                  <c:v>200001～250000</c:v>
                </c:pt>
                <c:pt idx="5">
                  <c:v>250001～300000</c:v>
                </c:pt>
                <c:pt idx="6">
                  <c:v>300001～350000</c:v>
                </c:pt>
                <c:pt idx="7">
                  <c:v>350001～400000</c:v>
                </c:pt>
                <c:pt idx="8">
                  <c:v>400001～450000</c:v>
                </c:pt>
                <c:pt idx="9">
                  <c:v>450001～500000</c:v>
                </c:pt>
                <c:pt idx="10">
                  <c:v>500001～530000</c:v>
                </c:pt>
              </c:strCache>
            </c:strRef>
          </c:cat>
          <c:val>
            <c:numRef>
              <c:f>'2002'!$G$3:$G$13</c:f>
              <c:numCache>
                <c:ptCount val="11"/>
                <c:pt idx="0">
                  <c:v>158064619</c:v>
                </c:pt>
                <c:pt idx="1">
                  <c:v>148249969</c:v>
                </c:pt>
                <c:pt idx="2">
                  <c:v>154155005</c:v>
                </c:pt>
                <c:pt idx="3">
                  <c:v>121602357</c:v>
                </c:pt>
                <c:pt idx="4">
                  <c:v>78696061</c:v>
                </c:pt>
                <c:pt idx="5">
                  <c:v>61933324</c:v>
                </c:pt>
                <c:pt idx="6">
                  <c:v>57578072</c:v>
                </c:pt>
                <c:pt idx="7">
                  <c:v>45031545</c:v>
                </c:pt>
                <c:pt idx="8">
                  <c:v>42778426</c:v>
                </c:pt>
                <c:pt idx="9">
                  <c:v>41011679</c:v>
                </c:pt>
                <c:pt idx="10">
                  <c:v>95324655</c:v>
                </c:pt>
              </c:numCache>
            </c:numRef>
          </c:val>
          <c:smooth val="0"/>
        </c:ser>
        <c:marker val="1"/>
        <c:axId val="36816938"/>
        <c:axId val="62916987"/>
      </c:lineChart>
      <c:catAx>
        <c:axId val="36816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1" u="none" baseline="0">
                    <a:latin typeface="ＭＳ Ｐゴシック"/>
                    <a:ea typeface="ＭＳ Ｐゴシック"/>
                    <a:cs typeface="ＭＳ Ｐゴシック"/>
                  </a:rPr>
                  <a:t>保険料（円）</a:t>
                </a:r>
              </a:p>
            </c:rich>
          </c:tx>
          <c:layout>
            <c:manualLayout>
              <c:xMode val="factor"/>
              <c:yMode val="factor"/>
              <c:x val="0.02025"/>
              <c:y val="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916987"/>
        <c:crosses val="autoZero"/>
        <c:auto val="1"/>
        <c:lblOffset val="100"/>
        <c:noMultiLvlLbl val="0"/>
      </c:catAx>
      <c:valAx>
        <c:axId val="62916987"/>
        <c:scaling>
          <c:orientation val="minMax"/>
        </c:scaling>
        <c:axPos val="l"/>
        <c:majorGridlines/>
        <c:delete val="0"/>
        <c:numFmt formatCode="#,##0;[Red](#,##0)" sourceLinked="0"/>
        <c:majorTickMark val="in"/>
        <c:minorTickMark val="none"/>
        <c:tickLblPos val="nextTo"/>
        <c:crossAx val="368169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1" i="1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1" u="none" baseline="0">
                <a:latin typeface="ＭＳ Ｐゴシック"/>
                <a:ea typeface="ＭＳ Ｐゴシック"/>
                <a:cs typeface="ＭＳ Ｐゴシック"/>
              </a:rPr>
              <a:t>2002国保料区分別未納金額</a:t>
            </a:r>
          </a:p>
        </c:rich>
      </c:tx>
      <c:layout>
        <c:manualLayout>
          <c:xMode val="factor"/>
          <c:yMode val="factor"/>
          <c:x val="-0.0135"/>
          <c:y val="0.06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4925"/>
          <c:w val="0.937"/>
          <c:h val="0.849"/>
        </c:manualLayout>
      </c:layout>
      <c:lineChart>
        <c:grouping val="standard"/>
        <c:varyColors val="0"/>
        <c:ser>
          <c:idx val="0"/>
          <c:order val="0"/>
          <c:tx>
            <c:strRef>
              <c:f>'2002'!$G$2</c:f>
              <c:strCache>
                <c:ptCount val="1"/>
                <c:pt idx="0">
                  <c:v>金額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'2002'!$A$3:$A$13</c:f>
              <c:strCache>
                <c:ptCount val="11"/>
                <c:pt idx="0">
                  <c:v>～50000</c:v>
                </c:pt>
                <c:pt idx="1">
                  <c:v>50001～100000</c:v>
                </c:pt>
                <c:pt idx="2">
                  <c:v>100001～150000</c:v>
                </c:pt>
                <c:pt idx="3">
                  <c:v>150001～200000</c:v>
                </c:pt>
                <c:pt idx="4">
                  <c:v>200001～250000</c:v>
                </c:pt>
                <c:pt idx="5">
                  <c:v>250001～300000</c:v>
                </c:pt>
                <c:pt idx="6">
                  <c:v>300001～350000</c:v>
                </c:pt>
                <c:pt idx="7">
                  <c:v>350001～400000</c:v>
                </c:pt>
                <c:pt idx="8">
                  <c:v>400001～450000</c:v>
                </c:pt>
                <c:pt idx="9">
                  <c:v>450001～500000</c:v>
                </c:pt>
                <c:pt idx="10">
                  <c:v>500001～530000</c:v>
                </c:pt>
              </c:strCache>
            </c:strRef>
          </c:cat>
          <c:val>
            <c:numRef>
              <c:f>'2002'!$G$3:$G$13</c:f>
              <c:numCache>
                <c:ptCount val="11"/>
                <c:pt idx="0">
                  <c:v>158064619</c:v>
                </c:pt>
                <c:pt idx="1">
                  <c:v>148249969</c:v>
                </c:pt>
                <c:pt idx="2">
                  <c:v>154155005</c:v>
                </c:pt>
                <c:pt idx="3">
                  <c:v>121602357</c:v>
                </c:pt>
                <c:pt idx="4">
                  <c:v>78696061</c:v>
                </c:pt>
                <c:pt idx="5">
                  <c:v>61933324</c:v>
                </c:pt>
                <c:pt idx="6">
                  <c:v>57578072</c:v>
                </c:pt>
                <c:pt idx="7">
                  <c:v>45031545</c:v>
                </c:pt>
                <c:pt idx="8">
                  <c:v>42778426</c:v>
                </c:pt>
                <c:pt idx="9">
                  <c:v>41011679</c:v>
                </c:pt>
                <c:pt idx="10">
                  <c:v>95324655</c:v>
                </c:pt>
              </c:numCache>
            </c:numRef>
          </c:val>
          <c:smooth val="0"/>
        </c:ser>
        <c:marker val="1"/>
        <c:axId val="29381972"/>
        <c:axId val="63111157"/>
      </c:lineChart>
      <c:catAx>
        <c:axId val="293819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1" u="none" baseline="0">
                    <a:latin typeface="ＭＳ Ｐゴシック"/>
                    <a:ea typeface="ＭＳ Ｐゴシック"/>
                    <a:cs typeface="ＭＳ Ｐゴシック"/>
                  </a:rPr>
                  <a:t>保険料（円）</a:t>
                </a:r>
              </a:p>
            </c:rich>
          </c:tx>
          <c:layout>
            <c:manualLayout>
              <c:xMode val="factor"/>
              <c:yMode val="factor"/>
              <c:x val="0.02025"/>
              <c:y val="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111157"/>
        <c:crosses val="autoZero"/>
        <c:auto val="1"/>
        <c:lblOffset val="100"/>
        <c:noMultiLvlLbl val="0"/>
      </c:catAx>
      <c:valAx>
        <c:axId val="63111157"/>
        <c:scaling>
          <c:orientation val="minMax"/>
        </c:scaling>
        <c:axPos val="l"/>
        <c:majorGridlines/>
        <c:delete val="0"/>
        <c:numFmt formatCode="#,##0;[Red](#,##0)" sourceLinked="0"/>
        <c:majorTickMark val="in"/>
        <c:minorTickMark val="none"/>
        <c:tickLblPos val="nextTo"/>
        <c:crossAx val="293819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5175"/>
          <c:y val="0.19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1" i="1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1" u="none" baseline="0">
                <a:latin typeface="ＭＳ Ｐゴシック"/>
                <a:ea typeface="ＭＳ Ｐゴシック"/>
                <a:cs typeface="ＭＳ Ｐゴシック"/>
              </a:rPr>
              <a:t>2002国保料区分別未納世帯数</a:t>
            </a:r>
          </a:p>
        </c:rich>
      </c:tx>
      <c:layout>
        <c:manualLayout>
          <c:xMode val="factor"/>
          <c:yMode val="factor"/>
          <c:x val="-0.0135"/>
          <c:y val="0.06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495"/>
          <c:w val="0.937"/>
          <c:h val="0.84875"/>
        </c:manualLayout>
      </c:layout>
      <c:lineChart>
        <c:grouping val="standard"/>
        <c:varyColors val="0"/>
        <c:ser>
          <c:idx val="0"/>
          <c:order val="0"/>
          <c:tx>
            <c:strRef>
              <c:f>'2002'!$F$2</c:f>
              <c:strCache>
                <c:ptCount val="1"/>
                <c:pt idx="0">
                  <c:v>世帯数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'2002'!$A$3:$A$13</c:f>
              <c:strCache>
                <c:ptCount val="11"/>
                <c:pt idx="0">
                  <c:v>～50000</c:v>
                </c:pt>
                <c:pt idx="1">
                  <c:v>50001～100000</c:v>
                </c:pt>
                <c:pt idx="2">
                  <c:v>100001～150000</c:v>
                </c:pt>
                <c:pt idx="3">
                  <c:v>150001～200000</c:v>
                </c:pt>
                <c:pt idx="4">
                  <c:v>200001～250000</c:v>
                </c:pt>
                <c:pt idx="5">
                  <c:v>250001～300000</c:v>
                </c:pt>
                <c:pt idx="6">
                  <c:v>300001～350000</c:v>
                </c:pt>
                <c:pt idx="7">
                  <c:v>350001～400000</c:v>
                </c:pt>
                <c:pt idx="8">
                  <c:v>400001～450000</c:v>
                </c:pt>
                <c:pt idx="9">
                  <c:v>450001～500000</c:v>
                </c:pt>
                <c:pt idx="10">
                  <c:v>500001～530000</c:v>
                </c:pt>
              </c:strCache>
            </c:strRef>
          </c:cat>
          <c:val>
            <c:numRef>
              <c:f>'2002'!$F$3:$F$13</c:f>
              <c:numCache>
                <c:ptCount val="11"/>
                <c:pt idx="0">
                  <c:v>8510</c:v>
                </c:pt>
                <c:pt idx="1">
                  <c:v>2057</c:v>
                </c:pt>
                <c:pt idx="2">
                  <c:v>1257</c:v>
                </c:pt>
                <c:pt idx="3">
                  <c:v>706</c:v>
                </c:pt>
                <c:pt idx="4">
                  <c:v>353</c:v>
                </c:pt>
                <c:pt idx="5">
                  <c:v>227</c:v>
                </c:pt>
                <c:pt idx="6">
                  <c:v>179</c:v>
                </c:pt>
                <c:pt idx="7">
                  <c:v>121</c:v>
                </c:pt>
                <c:pt idx="8">
                  <c:v>101</c:v>
                </c:pt>
                <c:pt idx="9">
                  <c:v>86</c:v>
                </c:pt>
                <c:pt idx="10">
                  <c:v>181</c:v>
                </c:pt>
              </c:numCache>
            </c:numRef>
          </c:val>
          <c:smooth val="0"/>
        </c:ser>
        <c:marker val="1"/>
        <c:axId val="31129502"/>
        <c:axId val="11730063"/>
      </c:lineChart>
      <c:catAx>
        <c:axId val="311295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1" u="none" baseline="0">
                    <a:latin typeface="ＭＳ Ｐゴシック"/>
                    <a:ea typeface="ＭＳ Ｐゴシック"/>
                    <a:cs typeface="ＭＳ Ｐゴシック"/>
                  </a:rPr>
                  <a:t>保険料（円）</a:t>
                </a:r>
              </a:p>
            </c:rich>
          </c:tx>
          <c:layout>
            <c:manualLayout>
              <c:xMode val="factor"/>
              <c:yMode val="factor"/>
              <c:x val="0.02025"/>
              <c:y val="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730063"/>
        <c:crosses val="autoZero"/>
        <c:auto val="1"/>
        <c:lblOffset val="100"/>
        <c:noMultiLvlLbl val="0"/>
      </c:catAx>
      <c:valAx>
        <c:axId val="11730063"/>
        <c:scaling>
          <c:orientation val="minMax"/>
        </c:scaling>
        <c:axPos val="l"/>
        <c:majorGridlines/>
        <c:delete val="0"/>
        <c:numFmt formatCode="#,##0;[Red](#,##0)" sourceLinked="0"/>
        <c:majorTickMark val="in"/>
        <c:minorTickMark val="none"/>
        <c:tickLblPos val="nextTo"/>
        <c:crossAx val="311295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275"/>
          <c:y val="0.19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1" i="1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1" u="none" baseline="0">
                <a:latin typeface="ＭＳ Ｐゴシック"/>
                <a:ea typeface="ＭＳ Ｐゴシック"/>
                <a:cs typeface="ＭＳ Ｐゴシック"/>
              </a:rPr>
              <a:t>2002国保料未納世帯・金額の全体に占める割合</a:t>
            </a:r>
          </a:p>
        </c:rich>
      </c:tx>
      <c:layout>
        <c:manualLayout>
          <c:xMode val="factor"/>
          <c:yMode val="factor"/>
          <c:x val="-0.0135"/>
          <c:y val="0.06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5125"/>
          <c:w val="0.93725"/>
          <c:h val="0.84875"/>
        </c:manualLayout>
      </c:layout>
      <c:lineChart>
        <c:grouping val="standard"/>
        <c:varyColors val="0"/>
        <c:ser>
          <c:idx val="0"/>
          <c:order val="0"/>
          <c:tx>
            <c:strRef>
              <c:f>'2002'!$K$2</c:f>
              <c:strCache>
                <c:ptCount val="1"/>
                <c:pt idx="0">
                  <c:v>未納世帯全体に占める割合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'2002'!$A$3:$A$13</c:f>
              <c:strCache>
                <c:ptCount val="11"/>
                <c:pt idx="0">
                  <c:v>～50000</c:v>
                </c:pt>
                <c:pt idx="1">
                  <c:v>50001～100000</c:v>
                </c:pt>
                <c:pt idx="2">
                  <c:v>100001～150000</c:v>
                </c:pt>
                <c:pt idx="3">
                  <c:v>150001～200000</c:v>
                </c:pt>
                <c:pt idx="4">
                  <c:v>200001～250000</c:v>
                </c:pt>
                <c:pt idx="5">
                  <c:v>250001～300000</c:v>
                </c:pt>
                <c:pt idx="6">
                  <c:v>300001～350000</c:v>
                </c:pt>
                <c:pt idx="7">
                  <c:v>350001～400000</c:v>
                </c:pt>
                <c:pt idx="8">
                  <c:v>400001～450000</c:v>
                </c:pt>
                <c:pt idx="9">
                  <c:v>450001～500000</c:v>
                </c:pt>
                <c:pt idx="10">
                  <c:v>500001～530000</c:v>
                </c:pt>
              </c:strCache>
            </c:strRef>
          </c:cat>
          <c:val>
            <c:numRef>
              <c:f>'2002'!$K$3:$K$13</c:f>
              <c:numCache>
                <c:ptCount val="11"/>
                <c:pt idx="0">
                  <c:v>61.76513282043838</c:v>
                </c:pt>
                <c:pt idx="1">
                  <c:v>14.929597909711134</c:v>
                </c:pt>
                <c:pt idx="2">
                  <c:v>9.123239947742778</c:v>
                </c:pt>
                <c:pt idx="3">
                  <c:v>5.124110901437073</c:v>
                </c:pt>
                <c:pt idx="4">
                  <c:v>2.5620554507185367</c:v>
                </c:pt>
                <c:pt idx="5">
                  <c:v>1.6475540717085209</c:v>
                </c:pt>
                <c:pt idx="6">
                  <c:v>1.2991725939904195</c:v>
                </c:pt>
                <c:pt idx="7">
                  <c:v>0.8782116417477137</c:v>
                </c:pt>
                <c:pt idx="8">
                  <c:v>0.7330526926985049</c:v>
                </c:pt>
                <c:pt idx="9">
                  <c:v>0.6241834809115981</c:v>
                </c:pt>
                <c:pt idx="10">
                  <c:v>1.3136884888953404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'2002'!$L$2</c:f>
              <c:strCache>
                <c:ptCount val="1"/>
                <c:pt idx="0">
                  <c:v>未納金額全体に占める割合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'2002'!$A$3:$A$13</c:f>
              <c:strCache>
                <c:ptCount val="11"/>
                <c:pt idx="0">
                  <c:v>～50000</c:v>
                </c:pt>
                <c:pt idx="1">
                  <c:v>50001～100000</c:v>
                </c:pt>
                <c:pt idx="2">
                  <c:v>100001～150000</c:v>
                </c:pt>
                <c:pt idx="3">
                  <c:v>150001～200000</c:v>
                </c:pt>
                <c:pt idx="4">
                  <c:v>200001～250000</c:v>
                </c:pt>
                <c:pt idx="5">
                  <c:v>250001～300000</c:v>
                </c:pt>
                <c:pt idx="6">
                  <c:v>300001～350000</c:v>
                </c:pt>
                <c:pt idx="7">
                  <c:v>350001～400000</c:v>
                </c:pt>
                <c:pt idx="8">
                  <c:v>400001～450000</c:v>
                </c:pt>
                <c:pt idx="9">
                  <c:v>450001～500000</c:v>
                </c:pt>
                <c:pt idx="10">
                  <c:v>500001～530000</c:v>
                </c:pt>
              </c:strCache>
            </c:strRef>
          </c:cat>
          <c:val>
            <c:numRef>
              <c:f>'2002'!$L$3:$L$13</c:f>
              <c:numCache>
                <c:ptCount val="11"/>
                <c:pt idx="0">
                  <c:v>15.736815287739269</c:v>
                </c:pt>
                <c:pt idx="1">
                  <c:v>14.75967482998882</c:v>
                </c:pt>
                <c:pt idx="2">
                  <c:v>15.347576546308087</c:v>
                </c:pt>
                <c:pt idx="3">
                  <c:v>12.1066551311064</c:v>
                </c:pt>
                <c:pt idx="4">
                  <c:v>7.834930952066268</c:v>
                </c:pt>
                <c:pt idx="5">
                  <c:v>6.166043268314899</c:v>
                </c:pt>
                <c:pt idx="6">
                  <c:v>5.732437084406298</c:v>
                </c:pt>
                <c:pt idx="7">
                  <c:v>4.483312649407764</c:v>
                </c:pt>
                <c:pt idx="8">
                  <c:v>4.258993521265015</c:v>
                </c:pt>
                <c:pt idx="9">
                  <c:v>4.083097287338259</c:v>
                </c:pt>
                <c:pt idx="10">
                  <c:v>9.49046344205892</c:v>
                </c:pt>
              </c:numCache>
            </c:numRef>
          </c:val>
          <c:smooth val="0"/>
        </c:ser>
        <c:marker val="1"/>
        <c:axId val="38461704"/>
        <c:axId val="10611017"/>
      </c:lineChart>
      <c:catAx>
        <c:axId val="384617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1" u="none" baseline="0">
                    <a:latin typeface="ＭＳ Ｐゴシック"/>
                    <a:ea typeface="ＭＳ Ｐゴシック"/>
                    <a:cs typeface="ＭＳ Ｐゴシック"/>
                  </a:rPr>
                  <a:t>保険料（円）</a:t>
                </a:r>
              </a:p>
            </c:rich>
          </c:tx>
          <c:layout>
            <c:manualLayout>
              <c:xMode val="factor"/>
              <c:yMode val="factor"/>
              <c:x val="0.02025"/>
              <c:y val="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611017"/>
        <c:crosses val="autoZero"/>
        <c:auto val="1"/>
        <c:lblOffset val="100"/>
        <c:noMultiLvlLbl val="0"/>
      </c:catAx>
      <c:valAx>
        <c:axId val="10611017"/>
        <c:scaling>
          <c:orientation val="minMax"/>
        </c:scaling>
        <c:axPos val="l"/>
        <c:majorGridlines/>
        <c:delete val="0"/>
        <c:numFmt formatCode="#,##0;[Red](#,##0)" sourceLinked="0"/>
        <c:majorTickMark val="in"/>
        <c:minorTickMark val="none"/>
        <c:tickLblPos val="nextTo"/>
        <c:crossAx val="384617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775"/>
          <c:y val="0.221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1" i="1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25" b="1" i="1" u="none" baseline="0">
                <a:latin typeface="ＭＳ Ｐゴシック"/>
                <a:ea typeface="ＭＳ Ｐゴシック"/>
                <a:cs typeface="ＭＳ Ｐゴシック"/>
              </a:rPr>
              <a:t>２００４未納世帯保険料区分別割合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055"/>
          <c:w val="0.97725"/>
          <c:h val="0.838"/>
        </c:manualLayout>
      </c:layout>
      <c:lineChart>
        <c:grouping val="standard"/>
        <c:varyColors val="0"/>
        <c:ser>
          <c:idx val="0"/>
          <c:order val="0"/>
          <c:tx>
            <c:strRef>
              <c:f>'2004'!$I$2</c:f>
              <c:strCache>
                <c:ptCount val="1"/>
                <c:pt idx="0">
                  <c:v>未納世帯保険
料区分別割合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'2004'!$A$3:$A$13</c:f>
              <c:strCache>
                <c:ptCount val="11"/>
                <c:pt idx="0">
                  <c:v>～50000</c:v>
                </c:pt>
                <c:pt idx="1">
                  <c:v>50001～100000</c:v>
                </c:pt>
                <c:pt idx="2">
                  <c:v>100001～150000</c:v>
                </c:pt>
                <c:pt idx="3">
                  <c:v>150001～200000</c:v>
                </c:pt>
                <c:pt idx="4">
                  <c:v>200001～250000</c:v>
                </c:pt>
                <c:pt idx="5">
                  <c:v>250001～300000</c:v>
                </c:pt>
                <c:pt idx="6">
                  <c:v>300001～350000</c:v>
                </c:pt>
                <c:pt idx="7">
                  <c:v>350001～400000</c:v>
                </c:pt>
                <c:pt idx="8">
                  <c:v>400001～450000</c:v>
                </c:pt>
                <c:pt idx="9">
                  <c:v>450001～500000</c:v>
                </c:pt>
                <c:pt idx="10">
                  <c:v>500001～530000</c:v>
                </c:pt>
              </c:strCache>
            </c:strRef>
          </c:cat>
          <c:val>
            <c:numRef>
              <c:f>'2004'!$I$3:$I$13</c:f>
              <c:numCache>
                <c:ptCount val="11"/>
                <c:pt idx="0">
                  <c:v>25.831743381826854</c:v>
                </c:pt>
                <c:pt idx="1">
                  <c:v>17.279288351795905</c:v>
                </c:pt>
                <c:pt idx="2">
                  <c:v>16.56554998681087</c:v>
                </c:pt>
                <c:pt idx="3">
                  <c:v>16.19746233148295</c:v>
                </c:pt>
                <c:pt idx="4">
                  <c:v>14.389009399855388</c:v>
                </c:pt>
                <c:pt idx="5">
                  <c:v>14.227642276422763</c:v>
                </c:pt>
                <c:pt idx="6">
                  <c:v>14.320785597381342</c:v>
                </c:pt>
                <c:pt idx="7">
                  <c:v>13.347022587268995</c:v>
                </c:pt>
                <c:pt idx="8">
                  <c:v>13.175230566534916</c:v>
                </c:pt>
                <c:pt idx="9">
                  <c:v>15.156249999999998</c:v>
                </c:pt>
                <c:pt idx="10">
                  <c:v>4.498269896193772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'2004'!$J$2</c:f>
              <c:strCache>
                <c:ptCount val="1"/>
                <c:pt idx="0">
                  <c:v>未納世帯金額保
険料区分別割合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'2004'!$A$3:$A$13</c:f>
              <c:strCache>
                <c:ptCount val="11"/>
                <c:pt idx="0">
                  <c:v>～50000</c:v>
                </c:pt>
                <c:pt idx="1">
                  <c:v>50001～100000</c:v>
                </c:pt>
                <c:pt idx="2">
                  <c:v>100001～150000</c:v>
                </c:pt>
                <c:pt idx="3">
                  <c:v>150001～200000</c:v>
                </c:pt>
                <c:pt idx="4">
                  <c:v>200001～250000</c:v>
                </c:pt>
                <c:pt idx="5">
                  <c:v>250001～300000</c:v>
                </c:pt>
                <c:pt idx="6">
                  <c:v>300001～350000</c:v>
                </c:pt>
                <c:pt idx="7">
                  <c:v>350001～400000</c:v>
                </c:pt>
                <c:pt idx="8">
                  <c:v>400001～450000</c:v>
                </c:pt>
                <c:pt idx="9">
                  <c:v>450001～500000</c:v>
                </c:pt>
                <c:pt idx="10">
                  <c:v>500001～530000</c:v>
                </c:pt>
              </c:strCache>
            </c:strRef>
          </c:cat>
          <c:val>
            <c:numRef>
              <c:f>'2004'!$J$3:$J$13</c:f>
              <c:numCache>
                <c:ptCount val="11"/>
                <c:pt idx="0">
                  <c:v>27.21375011595329</c:v>
                </c:pt>
                <c:pt idx="1">
                  <c:v>16.90086556031497</c:v>
                </c:pt>
                <c:pt idx="2">
                  <c:v>16.499867419922474</c:v>
                </c:pt>
                <c:pt idx="3">
                  <c:v>16.046781423898338</c:v>
                </c:pt>
                <c:pt idx="4">
                  <c:v>14.464251958744695</c:v>
                </c:pt>
                <c:pt idx="5">
                  <c:v>14.247498356413987</c:v>
                </c:pt>
                <c:pt idx="6">
                  <c:v>14.263584000271731</c:v>
                </c:pt>
                <c:pt idx="7">
                  <c:v>13.33194843054536</c:v>
                </c:pt>
                <c:pt idx="8">
                  <c:v>13.128024897169638</c:v>
                </c:pt>
                <c:pt idx="9">
                  <c:v>15.090542592910348</c:v>
                </c:pt>
                <c:pt idx="10">
                  <c:v>4.4778997730160315</c:v>
                </c:pt>
              </c:numCache>
            </c:numRef>
          </c:val>
          <c:smooth val="0"/>
        </c:ser>
        <c:marker val="1"/>
        <c:axId val="28390290"/>
        <c:axId val="54186019"/>
      </c:lineChart>
      <c:catAx>
        <c:axId val="283902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1" u="none" baseline="0">
                    <a:latin typeface="ＭＳ Ｐゴシック"/>
                    <a:ea typeface="ＭＳ Ｐゴシック"/>
                    <a:cs typeface="ＭＳ Ｐゴシック"/>
                  </a:rPr>
                  <a:t>千円</a:t>
                </a:r>
              </a:p>
            </c:rich>
          </c:tx>
          <c:layout>
            <c:manualLayout>
              <c:xMode val="factor"/>
              <c:yMode val="factor"/>
              <c:x val="0.2605"/>
              <c:y val="-0.1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186019"/>
        <c:crosses val="autoZero"/>
        <c:auto val="1"/>
        <c:lblOffset val="100"/>
        <c:noMultiLvlLbl val="0"/>
      </c:catAx>
      <c:valAx>
        <c:axId val="54186019"/>
        <c:scaling>
          <c:orientation val="minMax"/>
        </c:scaling>
        <c:axPos val="l"/>
        <c:majorGridlines/>
        <c:delete val="0"/>
        <c:numFmt formatCode="#,##0_);\(#,##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600" b="1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3902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25" b="1" i="1" u="none" baseline="0">
                <a:latin typeface="ＭＳ Ｐゴシック"/>
                <a:ea typeface="ＭＳ Ｐゴシック"/>
                <a:cs typeface="ＭＳ Ｐゴシック"/>
              </a:rPr>
              <a:t>２００４未納世帯金額比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0575"/>
          <c:w val="0.97725"/>
          <c:h val="0.83775"/>
        </c:manualLayout>
      </c:layout>
      <c:lineChart>
        <c:grouping val="standard"/>
        <c:varyColors val="0"/>
        <c:ser>
          <c:idx val="0"/>
          <c:order val="0"/>
          <c:tx>
            <c:strRef>
              <c:f>'2004'!$K$2</c:f>
              <c:strCache>
                <c:ptCount val="1"/>
                <c:pt idx="0">
                  <c:v>未納世帯全体
に占める割合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'2004'!$A$3:$A$13</c:f>
              <c:strCache>
                <c:ptCount val="11"/>
                <c:pt idx="0">
                  <c:v>～50000</c:v>
                </c:pt>
                <c:pt idx="1">
                  <c:v>50001～100000</c:v>
                </c:pt>
                <c:pt idx="2">
                  <c:v>100001～150000</c:v>
                </c:pt>
                <c:pt idx="3">
                  <c:v>150001～200000</c:v>
                </c:pt>
                <c:pt idx="4">
                  <c:v>200001～250000</c:v>
                </c:pt>
                <c:pt idx="5">
                  <c:v>250001～300000</c:v>
                </c:pt>
                <c:pt idx="6">
                  <c:v>300001～350000</c:v>
                </c:pt>
                <c:pt idx="7">
                  <c:v>350001～400000</c:v>
                </c:pt>
                <c:pt idx="8">
                  <c:v>400001～450000</c:v>
                </c:pt>
                <c:pt idx="9">
                  <c:v>450001～500000</c:v>
                </c:pt>
                <c:pt idx="10">
                  <c:v>500001～530000</c:v>
                </c:pt>
              </c:strCache>
            </c:strRef>
          </c:cat>
          <c:val>
            <c:numRef>
              <c:f>'2004'!$K$3:$K$13</c:f>
              <c:numCache>
                <c:ptCount val="11"/>
                <c:pt idx="0">
                  <c:v>61.12443566591422</c:v>
                </c:pt>
                <c:pt idx="1">
                  <c:v>14.524548532731377</c:v>
                </c:pt>
                <c:pt idx="2">
                  <c:v>8.860045146726863</c:v>
                </c:pt>
                <c:pt idx="3">
                  <c:v>5.763261851015802</c:v>
                </c:pt>
                <c:pt idx="4">
                  <c:v>2.8075620767494356</c:v>
                </c:pt>
                <c:pt idx="5">
                  <c:v>1.728273137697517</c:v>
                </c:pt>
                <c:pt idx="6">
                  <c:v>1.2344808126410836</c:v>
                </c:pt>
                <c:pt idx="7">
                  <c:v>0.9170428893905193</c:v>
                </c:pt>
                <c:pt idx="8">
                  <c:v>0.7054176072234764</c:v>
                </c:pt>
                <c:pt idx="9">
                  <c:v>0.684255079006772</c:v>
                </c:pt>
                <c:pt idx="10">
                  <c:v>1.6506772009029347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'2004'!$L$2</c:f>
              <c:strCache>
                <c:ptCount val="1"/>
                <c:pt idx="0">
                  <c:v>未納金額全体
に占める割合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'2004'!$A$3:$A$13</c:f>
              <c:strCache>
                <c:ptCount val="11"/>
                <c:pt idx="0">
                  <c:v>～50000</c:v>
                </c:pt>
                <c:pt idx="1">
                  <c:v>50001～100000</c:v>
                </c:pt>
                <c:pt idx="2">
                  <c:v>100001～150000</c:v>
                </c:pt>
                <c:pt idx="3">
                  <c:v>150001～200000</c:v>
                </c:pt>
                <c:pt idx="4">
                  <c:v>200001～250000</c:v>
                </c:pt>
                <c:pt idx="5">
                  <c:v>250001～300000</c:v>
                </c:pt>
                <c:pt idx="6">
                  <c:v>300001～350000</c:v>
                </c:pt>
                <c:pt idx="7">
                  <c:v>350001～400000</c:v>
                </c:pt>
                <c:pt idx="8">
                  <c:v>400001～450000</c:v>
                </c:pt>
                <c:pt idx="9">
                  <c:v>450001～500000</c:v>
                </c:pt>
                <c:pt idx="10">
                  <c:v>500001～530000</c:v>
                </c:pt>
              </c:strCache>
            </c:strRef>
          </c:cat>
          <c:val>
            <c:numRef>
              <c:f>'2004'!$L$3:$L$13</c:f>
              <c:numCache>
                <c:ptCount val="11"/>
                <c:pt idx="0">
                  <c:v>15.816800277883534</c:v>
                </c:pt>
                <c:pt idx="1">
                  <c:v>13.773288293961484</c:v>
                </c:pt>
                <c:pt idx="2">
                  <c:v>14.17711474513293</c:v>
                </c:pt>
                <c:pt idx="3">
                  <c:v>12.87017443440585</c:v>
                </c:pt>
                <c:pt idx="4">
                  <c:v>8.146941502135101</c:v>
                </c:pt>
                <c:pt idx="5">
                  <c:v>6.161063096175303</c:v>
                </c:pt>
                <c:pt idx="6">
                  <c:v>5.156915481507247</c:v>
                </c:pt>
                <c:pt idx="7">
                  <c:v>4.465802399689461</c:v>
                </c:pt>
                <c:pt idx="8">
                  <c:v>3.89582314719896</c:v>
                </c:pt>
                <c:pt idx="9">
                  <c:v>4.216251220362797</c:v>
                </c:pt>
                <c:pt idx="10">
                  <c:v>11.319825401547332</c:v>
                </c:pt>
              </c:numCache>
            </c:numRef>
          </c:val>
          <c:smooth val="0"/>
        </c:ser>
        <c:marker val="1"/>
        <c:axId val="17912124"/>
        <c:axId val="26991389"/>
      </c:lineChart>
      <c:catAx>
        <c:axId val="179121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1" u="none" baseline="0">
                    <a:latin typeface="ＭＳ Ｐゴシック"/>
                    <a:ea typeface="ＭＳ Ｐゴシック"/>
                    <a:cs typeface="ＭＳ Ｐゴシック"/>
                  </a:rPr>
                  <a:t>千円</a:t>
                </a:r>
              </a:p>
            </c:rich>
          </c:tx>
          <c:layout>
            <c:manualLayout>
              <c:xMode val="factor"/>
              <c:yMode val="factor"/>
              <c:x val="0.2605"/>
              <c:y val="-0.1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991389"/>
        <c:crosses val="autoZero"/>
        <c:auto val="1"/>
        <c:lblOffset val="100"/>
        <c:noMultiLvlLbl val="0"/>
      </c:catAx>
      <c:valAx>
        <c:axId val="26991389"/>
        <c:scaling>
          <c:orientation val="minMax"/>
        </c:scaling>
        <c:axPos val="l"/>
        <c:majorGridlines/>
        <c:delete val="0"/>
        <c:numFmt formatCode="#,##0_);\(#,##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600" b="1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9121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25" b="1" i="1" u="none" baseline="0">
                <a:latin typeface="ＭＳ Ｐゴシック"/>
                <a:ea typeface="ＭＳ Ｐゴシック"/>
                <a:cs typeface="ＭＳ Ｐゴシック"/>
              </a:rPr>
              <a:t>２００４調停未納金額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0575"/>
          <c:w val="0.97725"/>
          <c:h val="0.8375"/>
        </c:manualLayout>
      </c:layout>
      <c:lineChart>
        <c:grouping val="standard"/>
        <c:varyColors val="0"/>
        <c:ser>
          <c:idx val="0"/>
          <c:order val="0"/>
          <c:tx>
            <c:strRef>
              <c:f>'2004'!$D$2</c:f>
              <c:strCache>
                <c:ptCount val="1"/>
                <c:pt idx="0">
                  <c:v>金額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'2004'!$A$3:$A$13</c:f>
              <c:strCache>
                <c:ptCount val="11"/>
                <c:pt idx="0">
                  <c:v>～50000</c:v>
                </c:pt>
                <c:pt idx="1">
                  <c:v>50001～100000</c:v>
                </c:pt>
                <c:pt idx="2">
                  <c:v>100001～150000</c:v>
                </c:pt>
                <c:pt idx="3">
                  <c:v>150001～200000</c:v>
                </c:pt>
                <c:pt idx="4">
                  <c:v>200001～250000</c:v>
                </c:pt>
                <c:pt idx="5">
                  <c:v>250001～300000</c:v>
                </c:pt>
                <c:pt idx="6">
                  <c:v>300001～350000</c:v>
                </c:pt>
                <c:pt idx="7">
                  <c:v>350001～400000</c:v>
                </c:pt>
                <c:pt idx="8">
                  <c:v>400001～450000</c:v>
                </c:pt>
                <c:pt idx="9">
                  <c:v>450001～500000</c:v>
                </c:pt>
                <c:pt idx="10">
                  <c:v>500001～530000</c:v>
                </c:pt>
              </c:strCache>
            </c:strRef>
          </c:cat>
          <c:val>
            <c:numRef>
              <c:f>'2004'!$D$3:$D$13</c:f>
              <c:numCache>
                <c:ptCount val="11"/>
                <c:pt idx="0">
                  <c:v>632873383</c:v>
                </c:pt>
                <c:pt idx="1">
                  <c:v>887391539</c:v>
                </c:pt>
                <c:pt idx="2">
                  <c:v>935608142</c:v>
                </c:pt>
                <c:pt idx="3">
                  <c:v>873339471</c:v>
                </c:pt>
                <c:pt idx="4">
                  <c:v>613317296</c:v>
                </c:pt>
                <c:pt idx="5">
                  <c:v>470872832</c:v>
                </c:pt>
                <c:pt idx="6">
                  <c:v>393684161</c:v>
                </c:pt>
                <c:pt idx="7">
                  <c:v>364747623</c:v>
                </c:pt>
                <c:pt idx="8">
                  <c:v>323136811</c:v>
                </c:pt>
                <c:pt idx="9">
                  <c:v>304234329</c:v>
                </c:pt>
                <c:pt idx="10">
                  <c:v>2752656072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'2004'!$G$2</c:f>
              <c:strCache>
                <c:ptCount val="1"/>
                <c:pt idx="0">
                  <c:v>金額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'2004'!$A$3:$A$13</c:f>
              <c:strCache>
                <c:ptCount val="11"/>
                <c:pt idx="0">
                  <c:v>～50000</c:v>
                </c:pt>
                <c:pt idx="1">
                  <c:v>50001～100000</c:v>
                </c:pt>
                <c:pt idx="2">
                  <c:v>100001～150000</c:v>
                </c:pt>
                <c:pt idx="3">
                  <c:v>150001～200000</c:v>
                </c:pt>
                <c:pt idx="4">
                  <c:v>200001～250000</c:v>
                </c:pt>
                <c:pt idx="5">
                  <c:v>250001～300000</c:v>
                </c:pt>
                <c:pt idx="6">
                  <c:v>300001～350000</c:v>
                </c:pt>
                <c:pt idx="7">
                  <c:v>350001～400000</c:v>
                </c:pt>
                <c:pt idx="8">
                  <c:v>400001～450000</c:v>
                </c:pt>
                <c:pt idx="9">
                  <c:v>450001～500000</c:v>
                </c:pt>
                <c:pt idx="10">
                  <c:v>500001～530000</c:v>
                </c:pt>
              </c:strCache>
            </c:strRef>
          </c:cat>
          <c:val>
            <c:numRef>
              <c:f>'2004'!$G$3:$G$13</c:f>
              <c:numCache>
                <c:ptCount val="11"/>
                <c:pt idx="0">
                  <c:v>172228581</c:v>
                </c:pt>
                <c:pt idx="1">
                  <c:v>149976851</c:v>
                </c:pt>
                <c:pt idx="2">
                  <c:v>154374103</c:v>
                </c:pt>
                <c:pt idx="3">
                  <c:v>140142876</c:v>
                </c:pt>
                <c:pt idx="4">
                  <c:v>88711759</c:v>
                </c:pt>
                <c:pt idx="5">
                  <c:v>67087599</c:v>
                </c:pt>
                <c:pt idx="6">
                  <c:v>56153471</c:v>
                </c:pt>
                <c:pt idx="7">
                  <c:v>48627965</c:v>
                </c:pt>
                <c:pt idx="8">
                  <c:v>42421481</c:v>
                </c:pt>
                <c:pt idx="9">
                  <c:v>45910611</c:v>
                </c:pt>
                <c:pt idx="10">
                  <c:v>123261180</c:v>
                </c:pt>
              </c:numCache>
            </c:numRef>
          </c:val>
          <c:smooth val="0"/>
        </c:ser>
        <c:marker val="1"/>
        <c:axId val="41595910"/>
        <c:axId val="38818871"/>
      </c:lineChart>
      <c:catAx>
        <c:axId val="415959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1" u="none" baseline="0">
                    <a:latin typeface="ＭＳ Ｐゴシック"/>
                    <a:ea typeface="ＭＳ Ｐゴシック"/>
                    <a:cs typeface="ＭＳ Ｐゴシック"/>
                  </a:rPr>
                  <a:t>千円</a:t>
                </a:r>
              </a:p>
            </c:rich>
          </c:tx>
          <c:layout>
            <c:manualLayout>
              <c:xMode val="factor"/>
              <c:yMode val="factor"/>
              <c:x val="0.2605"/>
              <c:y val="-0.1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818871"/>
        <c:crosses val="autoZero"/>
        <c:auto val="1"/>
        <c:lblOffset val="100"/>
        <c:noMultiLvlLbl val="0"/>
      </c:catAx>
      <c:valAx>
        <c:axId val="38818871"/>
        <c:scaling>
          <c:orientation val="minMax"/>
        </c:scaling>
        <c:axPos val="l"/>
        <c:majorGridlines/>
        <c:delete val="0"/>
        <c:numFmt formatCode="#,##0_);\(#,##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600" b="1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5959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1" u="none" baseline="0">
                <a:latin typeface="ＭＳ Ｐゴシック"/>
                <a:ea typeface="ＭＳ Ｐゴシック"/>
                <a:cs typeface="ＭＳ Ｐゴシック"/>
              </a:rPr>
              <a:t>２００４未納金額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06"/>
          <c:w val="0.97725"/>
          <c:h val="0.83725"/>
        </c:manualLayout>
      </c:layout>
      <c:lineChart>
        <c:grouping val="standard"/>
        <c:varyColors val="0"/>
        <c:ser>
          <c:idx val="0"/>
          <c:order val="0"/>
          <c:tx>
            <c:strRef>
              <c:f>'2004'!$G$2</c:f>
              <c:strCache>
                <c:ptCount val="1"/>
                <c:pt idx="0">
                  <c:v>金額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'2004'!$A$3:$A$13</c:f>
              <c:strCache>
                <c:ptCount val="11"/>
                <c:pt idx="0">
                  <c:v>～50000</c:v>
                </c:pt>
                <c:pt idx="1">
                  <c:v>50001～100000</c:v>
                </c:pt>
                <c:pt idx="2">
                  <c:v>100001～150000</c:v>
                </c:pt>
                <c:pt idx="3">
                  <c:v>150001～200000</c:v>
                </c:pt>
                <c:pt idx="4">
                  <c:v>200001～250000</c:v>
                </c:pt>
                <c:pt idx="5">
                  <c:v>250001～300000</c:v>
                </c:pt>
                <c:pt idx="6">
                  <c:v>300001～350000</c:v>
                </c:pt>
                <c:pt idx="7">
                  <c:v>350001～400000</c:v>
                </c:pt>
                <c:pt idx="8">
                  <c:v>400001～450000</c:v>
                </c:pt>
                <c:pt idx="9">
                  <c:v>450001～500000</c:v>
                </c:pt>
                <c:pt idx="10">
                  <c:v>500001～530000</c:v>
                </c:pt>
              </c:strCache>
            </c:strRef>
          </c:cat>
          <c:val>
            <c:numRef>
              <c:f>'2004'!$G$3:$G$13</c:f>
              <c:numCache>
                <c:ptCount val="11"/>
                <c:pt idx="0">
                  <c:v>172228581</c:v>
                </c:pt>
                <c:pt idx="1">
                  <c:v>149976851</c:v>
                </c:pt>
                <c:pt idx="2">
                  <c:v>154374103</c:v>
                </c:pt>
                <c:pt idx="3">
                  <c:v>140142876</c:v>
                </c:pt>
                <c:pt idx="4">
                  <c:v>88711759</c:v>
                </c:pt>
                <c:pt idx="5">
                  <c:v>67087599</c:v>
                </c:pt>
                <c:pt idx="6">
                  <c:v>56153471</c:v>
                </c:pt>
                <c:pt idx="7">
                  <c:v>48627965</c:v>
                </c:pt>
                <c:pt idx="8">
                  <c:v>42421481</c:v>
                </c:pt>
                <c:pt idx="9">
                  <c:v>45910611</c:v>
                </c:pt>
                <c:pt idx="10">
                  <c:v>123261180</c:v>
                </c:pt>
              </c:numCache>
            </c:numRef>
          </c:val>
          <c:smooth val="0"/>
        </c:ser>
        <c:marker val="1"/>
        <c:axId val="13825520"/>
        <c:axId val="57320817"/>
      </c:lineChart>
      <c:catAx>
        <c:axId val="138255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1" u="none" baseline="0">
                    <a:latin typeface="ＭＳ Ｐゴシック"/>
                    <a:ea typeface="ＭＳ Ｐゴシック"/>
                    <a:cs typeface="ＭＳ Ｐゴシック"/>
                  </a:rPr>
                  <a:t>千円</a:t>
                </a:r>
              </a:p>
            </c:rich>
          </c:tx>
          <c:layout>
            <c:manualLayout>
              <c:xMode val="factor"/>
              <c:yMode val="factor"/>
              <c:x val="0.2605"/>
              <c:y val="-0.1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1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320817"/>
        <c:crosses val="autoZero"/>
        <c:auto val="1"/>
        <c:lblOffset val="100"/>
        <c:noMultiLvlLbl val="0"/>
      </c:catAx>
      <c:valAx>
        <c:axId val="57320817"/>
        <c:scaling>
          <c:orientation val="minMax"/>
        </c:scaling>
        <c:axPos val="l"/>
        <c:majorGridlines/>
        <c:delete val="0"/>
        <c:numFmt formatCode="#,##0_);\(#,##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600" b="1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8255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1" u="none" baseline="0">
                <a:latin typeface="ＭＳ Ｐゴシック"/>
                <a:ea typeface="ＭＳ Ｐゴシック"/>
                <a:cs typeface="ＭＳ Ｐゴシック"/>
              </a:rPr>
              <a:t>２００４未納世帯数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06"/>
          <c:w val="0.97725"/>
          <c:h val="0.83725"/>
        </c:manualLayout>
      </c:layout>
      <c:lineChart>
        <c:grouping val="standard"/>
        <c:varyColors val="0"/>
        <c:ser>
          <c:idx val="0"/>
          <c:order val="0"/>
          <c:tx>
            <c:strRef>
              <c:f>'2004'!$F$2</c:f>
              <c:strCache>
                <c:ptCount val="1"/>
                <c:pt idx="0">
                  <c:v>世帯数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'2004'!$A$3:$A$13</c:f>
              <c:strCache>
                <c:ptCount val="11"/>
                <c:pt idx="0">
                  <c:v>～50000</c:v>
                </c:pt>
                <c:pt idx="1">
                  <c:v>50001～100000</c:v>
                </c:pt>
                <c:pt idx="2">
                  <c:v>100001～150000</c:v>
                </c:pt>
                <c:pt idx="3">
                  <c:v>150001～200000</c:v>
                </c:pt>
                <c:pt idx="4">
                  <c:v>200001～250000</c:v>
                </c:pt>
                <c:pt idx="5">
                  <c:v>250001～300000</c:v>
                </c:pt>
                <c:pt idx="6">
                  <c:v>300001～350000</c:v>
                </c:pt>
                <c:pt idx="7">
                  <c:v>350001～400000</c:v>
                </c:pt>
                <c:pt idx="8">
                  <c:v>400001～450000</c:v>
                </c:pt>
                <c:pt idx="9">
                  <c:v>450001～500000</c:v>
                </c:pt>
                <c:pt idx="10">
                  <c:v>500001～530000</c:v>
                </c:pt>
              </c:strCache>
            </c:strRef>
          </c:cat>
          <c:val>
            <c:numRef>
              <c:f>'2004'!$F$3:$F$13</c:f>
              <c:numCache>
                <c:ptCount val="11"/>
                <c:pt idx="0">
                  <c:v>8665</c:v>
                </c:pt>
                <c:pt idx="1">
                  <c:v>2059</c:v>
                </c:pt>
                <c:pt idx="2">
                  <c:v>1256</c:v>
                </c:pt>
                <c:pt idx="3">
                  <c:v>817</c:v>
                </c:pt>
                <c:pt idx="4">
                  <c:v>398</c:v>
                </c:pt>
                <c:pt idx="5">
                  <c:v>245</c:v>
                </c:pt>
                <c:pt idx="6">
                  <c:v>175</c:v>
                </c:pt>
                <c:pt idx="7">
                  <c:v>130</c:v>
                </c:pt>
                <c:pt idx="8">
                  <c:v>100</c:v>
                </c:pt>
                <c:pt idx="9">
                  <c:v>97</c:v>
                </c:pt>
                <c:pt idx="10">
                  <c:v>234</c:v>
                </c:pt>
              </c:numCache>
            </c:numRef>
          </c:val>
          <c:smooth val="0"/>
        </c:ser>
        <c:marker val="1"/>
        <c:axId val="46125306"/>
        <c:axId val="12474571"/>
      </c:lineChart>
      <c:catAx>
        <c:axId val="461253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1" u="none" baseline="0">
                    <a:latin typeface="ＭＳ Ｐゴシック"/>
                    <a:ea typeface="ＭＳ Ｐゴシック"/>
                    <a:cs typeface="ＭＳ Ｐゴシック"/>
                  </a:rPr>
                  <a:t>世帯</a:t>
                </a:r>
              </a:p>
            </c:rich>
          </c:tx>
          <c:layout>
            <c:manualLayout>
              <c:xMode val="factor"/>
              <c:yMode val="factor"/>
              <c:x val="0.2605"/>
              <c:y val="-0.1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1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474571"/>
        <c:crosses val="autoZero"/>
        <c:auto val="1"/>
        <c:lblOffset val="100"/>
        <c:noMultiLvlLbl val="0"/>
      </c:catAx>
      <c:valAx>
        <c:axId val="12474571"/>
        <c:scaling>
          <c:orientation val="minMax"/>
        </c:scaling>
        <c:axPos val="l"/>
        <c:majorGridlines/>
        <c:delete val="0"/>
        <c:numFmt formatCode="#,##0_);\(#,##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600" b="1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1253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1" u="none" baseline="0">
                <a:latin typeface="ＭＳ Ｐゴシック"/>
                <a:ea typeface="ＭＳ Ｐゴシック"/>
                <a:cs typeface="ＭＳ Ｐゴシック"/>
              </a:rPr>
              <a:t>2003国保料区分別調停金額構成比</a:t>
            </a:r>
          </a:p>
        </c:rich>
      </c:tx>
      <c:layout>
        <c:manualLayout>
          <c:xMode val="factor"/>
          <c:yMode val="factor"/>
          <c:x val="0.01975"/>
          <c:y val="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32"/>
          <c:w val="0.95575"/>
          <c:h val="0.86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'2003'!$A$3:$A$13</c:f>
              <c:strCache>
                <c:ptCount val="11"/>
                <c:pt idx="0">
                  <c:v>～50000</c:v>
                </c:pt>
                <c:pt idx="1">
                  <c:v>50001～100000</c:v>
                </c:pt>
                <c:pt idx="2">
                  <c:v>100001～150000</c:v>
                </c:pt>
                <c:pt idx="3">
                  <c:v>150001～200000</c:v>
                </c:pt>
                <c:pt idx="4">
                  <c:v>200001～250000</c:v>
                </c:pt>
                <c:pt idx="5">
                  <c:v>250001～300000</c:v>
                </c:pt>
                <c:pt idx="6">
                  <c:v>300001～350000</c:v>
                </c:pt>
                <c:pt idx="7">
                  <c:v>350001～400000</c:v>
                </c:pt>
                <c:pt idx="8">
                  <c:v>400001～450000</c:v>
                </c:pt>
                <c:pt idx="9">
                  <c:v>450001～500000</c:v>
                </c:pt>
                <c:pt idx="10">
                  <c:v>500001～530000</c:v>
                </c:pt>
              </c:strCache>
            </c:strRef>
          </c:cat>
          <c:val>
            <c:numRef>
              <c:f>'2003'!$D$3:$D$13</c:f>
              <c:numCache>
                <c:ptCount val="11"/>
                <c:pt idx="0">
                  <c:v>616747020</c:v>
                </c:pt>
                <c:pt idx="1">
                  <c:v>878245241</c:v>
                </c:pt>
                <c:pt idx="2">
                  <c:v>942923643</c:v>
                </c:pt>
                <c:pt idx="3">
                  <c:v>848183900</c:v>
                </c:pt>
                <c:pt idx="4">
                  <c:v>568754423</c:v>
                </c:pt>
                <c:pt idx="5">
                  <c:v>483233720</c:v>
                </c:pt>
                <c:pt idx="6">
                  <c:v>379034787</c:v>
                </c:pt>
                <c:pt idx="7">
                  <c:v>357955125</c:v>
                </c:pt>
                <c:pt idx="8">
                  <c:v>339543224</c:v>
                </c:pt>
                <c:pt idx="9">
                  <c:v>307988517</c:v>
                </c:pt>
                <c:pt idx="10">
                  <c:v>2659911049</c:v>
                </c:pt>
              </c:numCache>
            </c:numRef>
          </c:val>
          <c:smooth val="0"/>
        </c:ser>
        <c:marker val="1"/>
        <c:axId val="28446288"/>
        <c:axId val="54690001"/>
      </c:lineChart>
      <c:catAx>
        <c:axId val="284462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1" u="none" baseline="0"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6125"/>
              <c:y val="-0.12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1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690001"/>
        <c:crosses val="autoZero"/>
        <c:auto val="1"/>
        <c:lblOffset val="100"/>
        <c:noMultiLvlLbl val="0"/>
      </c:catAx>
      <c:valAx>
        <c:axId val="54690001"/>
        <c:scaling>
          <c:orientation val="minMax"/>
        </c:scaling>
        <c:axPos val="l"/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400" b="1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4462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1" u="none" baseline="0">
                <a:latin typeface="ＭＳ Ｐゴシック"/>
                <a:ea typeface="ＭＳ Ｐゴシック"/>
                <a:cs typeface="ＭＳ Ｐゴシック"/>
              </a:rPr>
              <a:t>２００４未納世帯金額比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06"/>
          <c:w val="0.97725"/>
          <c:h val="0.837"/>
        </c:manualLayout>
      </c:layout>
      <c:lineChart>
        <c:grouping val="standard"/>
        <c:varyColors val="0"/>
        <c:ser>
          <c:idx val="0"/>
          <c:order val="0"/>
          <c:tx>
            <c:strRef>
              <c:f>'2004'!$D$2</c:f>
              <c:strCache>
                <c:ptCount val="1"/>
                <c:pt idx="0">
                  <c:v>金額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'2004'!$A$3:$A$13</c:f>
              <c:strCache>
                <c:ptCount val="11"/>
                <c:pt idx="0">
                  <c:v>～50000</c:v>
                </c:pt>
                <c:pt idx="1">
                  <c:v>50001～100000</c:v>
                </c:pt>
                <c:pt idx="2">
                  <c:v>100001～150000</c:v>
                </c:pt>
                <c:pt idx="3">
                  <c:v>150001～200000</c:v>
                </c:pt>
                <c:pt idx="4">
                  <c:v>200001～250000</c:v>
                </c:pt>
                <c:pt idx="5">
                  <c:v>250001～300000</c:v>
                </c:pt>
                <c:pt idx="6">
                  <c:v>300001～350000</c:v>
                </c:pt>
                <c:pt idx="7">
                  <c:v>350001～400000</c:v>
                </c:pt>
                <c:pt idx="8">
                  <c:v>400001～450000</c:v>
                </c:pt>
                <c:pt idx="9">
                  <c:v>450001～500000</c:v>
                </c:pt>
                <c:pt idx="10">
                  <c:v>500001～530000</c:v>
                </c:pt>
              </c:strCache>
            </c:strRef>
          </c:cat>
          <c:val>
            <c:numRef>
              <c:f>'2004'!$D$3:$D$13</c:f>
              <c:numCache>
                <c:ptCount val="11"/>
                <c:pt idx="0">
                  <c:v>632873383</c:v>
                </c:pt>
                <c:pt idx="1">
                  <c:v>887391539</c:v>
                </c:pt>
                <c:pt idx="2">
                  <c:v>935608142</c:v>
                </c:pt>
                <c:pt idx="3">
                  <c:v>873339471</c:v>
                </c:pt>
                <c:pt idx="4">
                  <c:v>613317296</c:v>
                </c:pt>
                <c:pt idx="5">
                  <c:v>470872832</c:v>
                </c:pt>
                <c:pt idx="6">
                  <c:v>393684161</c:v>
                </c:pt>
                <c:pt idx="7">
                  <c:v>364747623</c:v>
                </c:pt>
                <c:pt idx="8">
                  <c:v>323136811</c:v>
                </c:pt>
                <c:pt idx="9">
                  <c:v>304234329</c:v>
                </c:pt>
                <c:pt idx="10">
                  <c:v>2752656072</c:v>
                </c:pt>
              </c:numCache>
            </c:numRef>
          </c:val>
          <c:smooth val="0"/>
        </c:ser>
        <c:marker val="1"/>
        <c:axId val="45162276"/>
        <c:axId val="3807301"/>
      </c:lineChart>
      <c:catAx>
        <c:axId val="45162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1" u="none" baseline="0">
                    <a:latin typeface="ＭＳ Ｐゴシック"/>
                    <a:ea typeface="ＭＳ Ｐゴシック"/>
                    <a:cs typeface="ＭＳ Ｐゴシック"/>
                  </a:rPr>
                  <a:t>千円</a:t>
                </a:r>
              </a:p>
            </c:rich>
          </c:tx>
          <c:layout>
            <c:manualLayout>
              <c:xMode val="factor"/>
              <c:yMode val="factor"/>
              <c:x val="0.2605"/>
              <c:y val="-0.1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1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07301"/>
        <c:crosses val="autoZero"/>
        <c:auto val="1"/>
        <c:lblOffset val="100"/>
        <c:noMultiLvlLbl val="0"/>
      </c:catAx>
      <c:valAx>
        <c:axId val="3807301"/>
        <c:scaling>
          <c:orientation val="minMax"/>
        </c:scaling>
        <c:axPos val="l"/>
        <c:majorGridlines/>
        <c:delete val="0"/>
        <c:numFmt formatCode="#,##0_);\(#,##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600" b="1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1622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1" u="none" baseline="0">
                <a:latin typeface="ＭＳ Ｐゴシック"/>
                <a:ea typeface="ＭＳ Ｐゴシック"/>
                <a:cs typeface="ＭＳ Ｐゴシック"/>
              </a:rPr>
              <a:t>２００４未納世帯構成比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575"/>
          <c:w val="0.978"/>
          <c:h val="0.83725"/>
        </c:manualLayout>
      </c:layout>
      <c:lineChart>
        <c:grouping val="standard"/>
        <c:varyColors val="0"/>
        <c:ser>
          <c:idx val="0"/>
          <c:order val="0"/>
          <c:tx>
            <c:strRef>
              <c:f>'2004'!$C$2</c:f>
              <c:strCache>
                <c:ptCount val="1"/>
                <c:pt idx="0">
                  <c:v>世帯構成比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'2004'!$A$3:$A$13</c:f>
              <c:strCache>
                <c:ptCount val="11"/>
                <c:pt idx="0">
                  <c:v>～50000</c:v>
                </c:pt>
                <c:pt idx="1">
                  <c:v>50001～100000</c:v>
                </c:pt>
                <c:pt idx="2">
                  <c:v>100001～150000</c:v>
                </c:pt>
                <c:pt idx="3">
                  <c:v>150001～200000</c:v>
                </c:pt>
                <c:pt idx="4">
                  <c:v>200001～250000</c:v>
                </c:pt>
                <c:pt idx="5">
                  <c:v>250001～300000</c:v>
                </c:pt>
                <c:pt idx="6">
                  <c:v>300001～350000</c:v>
                </c:pt>
                <c:pt idx="7">
                  <c:v>350001～400000</c:v>
                </c:pt>
                <c:pt idx="8">
                  <c:v>400001～450000</c:v>
                </c:pt>
                <c:pt idx="9">
                  <c:v>450001～500000</c:v>
                </c:pt>
                <c:pt idx="10">
                  <c:v>500001～530000</c:v>
                </c:pt>
              </c:strCache>
            </c:strRef>
          </c:cat>
          <c:val>
            <c:numRef>
              <c:f>'2004'!$C$3:$C$13</c:f>
              <c:numCache>
                <c:ptCount val="11"/>
                <c:pt idx="0">
                  <c:v>46.99948158215522</c:v>
                </c:pt>
                <c:pt idx="1">
                  <c:v>16.695856860629668</c:v>
                </c:pt>
                <c:pt idx="2">
                  <c:v>10.623362430118675</c:v>
                </c:pt>
                <c:pt idx="3">
                  <c:v>7.067296240770061</c:v>
                </c:pt>
                <c:pt idx="4">
                  <c:v>3.875523672079696</c:v>
                </c:pt>
                <c:pt idx="5">
                  <c:v>2.412744672205798</c:v>
                </c:pt>
                <c:pt idx="6">
                  <c:v>1.7121800170937778</c:v>
                </c:pt>
                <c:pt idx="7">
                  <c:v>1.3646999481582156</c:v>
                </c:pt>
                <c:pt idx="8">
                  <c:v>1.0634571464600469</c:v>
                </c:pt>
                <c:pt idx="9">
                  <c:v>0.8967227585433859</c:v>
                </c:pt>
                <c:pt idx="10">
                  <c:v>7.28867467178546</c:v>
                </c:pt>
              </c:numCache>
            </c:numRef>
          </c:val>
          <c:smooth val="0"/>
        </c:ser>
        <c:marker val="1"/>
        <c:axId val="34265710"/>
        <c:axId val="39955935"/>
      </c:lineChart>
      <c:catAx>
        <c:axId val="342657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2605"/>
              <c:y val="-0.1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1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955935"/>
        <c:crosses val="autoZero"/>
        <c:auto val="1"/>
        <c:lblOffset val="100"/>
        <c:noMultiLvlLbl val="0"/>
      </c:catAx>
      <c:valAx>
        <c:axId val="39955935"/>
        <c:scaling>
          <c:orientation val="minMax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600" b="1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2657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1" u="none" baseline="0">
                <a:latin typeface="ＭＳ Ｐゴシック"/>
                <a:ea typeface="ＭＳ Ｐゴシック"/>
                <a:cs typeface="ＭＳ Ｐゴシック"/>
              </a:rPr>
              <a:t>保険料区分別未納金額推移</a:t>
            </a:r>
          </a:p>
        </c:rich>
      </c:tx>
      <c:layout>
        <c:manualLayout>
          <c:xMode val="factor"/>
          <c:yMode val="factor"/>
          <c:x val="-0.015"/>
          <c:y val="0.04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135"/>
          <c:w val="0.97875"/>
          <c:h val="0.83675"/>
        </c:manualLayout>
      </c:layout>
      <c:lineChart>
        <c:grouping val="standard"/>
        <c:varyColors val="0"/>
        <c:ser>
          <c:idx val="0"/>
          <c:order val="0"/>
          <c:tx>
            <c:strRef>
              <c:f>'経年変化'!$F$2</c:f>
              <c:strCache>
                <c:ptCount val="1"/>
                <c:pt idx="0">
                  <c:v>2001 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'経年変化'!$A$3:$A$13</c:f>
              <c:strCache>
                <c:ptCount val="11"/>
                <c:pt idx="0">
                  <c:v>～50000</c:v>
                </c:pt>
                <c:pt idx="1">
                  <c:v>50001～100000</c:v>
                </c:pt>
                <c:pt idx="2">
                  <c:v>100001～150000</c:v>
                </c:pt>
                <c:pt idx="3">
                  <c:v>150001～200000</c:v>
                </c:pt>
                <c:pt idx="4">
                  <c:v>200001～250000</c:v>
                </c:pt>
                <c:pt idx="5">
                  <c:v>250001～300000</c:v>
                </c:pt>
                <c:pt idx="6">
                  <c:v>300001～350000</c:v>
                </c:pt>
                <c:pt idx="7">
                  <c:v>350001～400000</c:v>
                </c:pt>
                <c:pt idx="8">
                  <c:v>400001～450000</c:v>
                </c:pt>
                <c:pt idx="9">
                  <c:v>450001～500000</c:v>
                </c:pt>
                <c:pt idx="10">
                  <c:v>500001～530000</c:v>
                </c:pt>
              </c:strCache>
            </c:strRef>
          </c:cat>
          <c:val>
            <c:numRef>
              <c:f>'経年変化'!$F$3:$F$13</c:f>
              <c:numCache>
                <c:ptCount val="11"/>
                <c:pt idx="0">
                  <c:v>7995</c:v>
                </c:pt>
                <c:pt idx="1">
                  <c:v>1899</c:v>
                </c:pt>
                <c:pt idx="2">
                  <c:v>1150</c:v>
                </c:pt>
                <c:pt idx="3">
                  <c:v>604</c:v>
                </c:pt>
                <c:pt idx="4">
                  <c:v>293</c:v>
                </c:pt>
                <c:pt idx="5">
                  <c:v>192</c:v>
                </c:pt>
                <c:pt idx="6">
                  <c:v>149</c:v>
                </c:pt>
                <c:pt idx="7">
                  <c:v>117</c:v>
                </c:pt>
                <c:pt idx="8">
                  <c:v>87</c:v>
                </c:pt>
                <c:pt idx="9">
                  <c:v>81</c:v>
                </c:pt>
                <c:pt idx="10">
                  <c:v>169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'経年変化'!$G$2</c:f>
              <c:strCache>
                <c:ptCount val="1"/>
                <c:pt idx="0">
                  <c:v>2002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'経年変化'!$A$3:$A$13</c:f>
              <c:strCache>
                <c:ptCount val="11"/>
                <c:pt idx="0">
                  <c:v>～50000</c:v>
                </c:pt>
                <c:pt idx="1">
                  <c:v>50001～100000</c:v>
                </c:pt>
                <c:pt idx="2">
                  <c:v>100001～150000</c:v>
                </c:pt>
                <c:pt idx="3">
                  <c:v>150001～200000</c:v>
                </c:pt>
                <c:pt idx="4">
                  <c:v>200001～250000</c:v>
                </c:pt>
                <c:pt idx="5">
                  <c:v>250001～300000</c:v>
                </c:pt>
                <c:pt idx="6">
                  <c:v>300001～350000</c:v>
                </c:pt>
                <c:pt idx="7">
                  <c:v>350001～400000</c:v>
                </c:pt>
                <c:pt idx="8">
                  <c:v>400001～450000</c:v>
                </c:pt>
                <c:pt idx="9">
                  <c:v>450001～500000</c:v>
                </c:pt>
                <c:pt idx="10">
                  <c:v>500001～530000</c:v>
                </c:pt>
              </c:strCache>
            </c:strRef>
          </c:cat>
          <c:val>
            <c:numRef>
              <c:f>'経年変化'!$G$3:$G$13</c:f>
              <c:numCache>
                <c:ptCount val="11"/>
                <c:pt idx="0">
                  <c:v>8510</c:v>
                </c:pt>
                <c:pt idx="1">
                  <c:v>2057</c:v>
                </c:pt>
                <c:pt idx="2">
                  <c:v>1257</c:v>
                </c:pt>
                <c:pt idx="3">
                  <c:v>706</c:v>
                </c:pt>
                <c:pt idx="4">
                  <c:v>353</c:v>
                </c:pt>
                <c:pt idx="5">
                  <c:v>227</c:v>
                </c:pt>
                <c:pt idx="6">
                  <c:v>179</c:v>
                </c:pt>
                <c:pt idx="7">
                  <c:v>121</c:v>
                </c:pt>
                <c:pt idx="8">
                  <c:v>101</c:v>
                </c:pt>
                <c:pt idx="9">
                  <c:v>86</c:v>
                </c:pt>
                <c:pt idx="10">
                  <c:v>181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'経年変化'!$H$2</c:f>
              <c:strCache>
                <c:ptCount val="1"/>
                <c:pt idx="0">
                  <c:v>2003 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'経年変化'!$A$3:$A$13</c:f>
              <c:strCache>
                <c:ptCount val="11"/>
                <c:pt idx="0">
                  <c:v>～50000</c:v>
                </c:pt>
                <c:pt idx="1">
                  <c:v>50001～100000</c:v>
                </c:pt>
                <c:pt idx="2">
                  <c:v>100001～150000</c:v>
                </c:pt>
                <c:pt idx="3">
                  <c:v>150001～200000</c:v>
                </c:pt>
                <c:pt idx="4">
                  <c:v>200001～250000</c:v>
                </c:pt>
                <c:pt idx="5">
                  <c:v>250001～300000</c:v>
                </c:pt>
                <c:pt idx="6">
                  <c:v>300001～350000</c:v>
                </c:pt>
                <c:pt idx="7">
                  <c:v>350001～400000</c:v>
                </c:pt>
                <c:pt idx="8">
                  <c:v>400001～450000</c:v>
                </c:pt>
                <c:pt idx="9">
                  <c:v>450001～500000</c:v>
                </c:pt>
                <c:pt idx="10">
                  <c:v>500001～530000</c:v>
                </c:pt>
              </c:strCache>
            </c:strRef>
          </c:cat>
          <c:val>
            <c:numRef>
              <c:f>'経年変化'!$H$3:$H$13</c:f>
              <c:numCache>
                <c:ptCount val="11"/>
                <c:pt idx="0">
                  <c:v>8351</c:v>
                </c:pt>
                <c:pt idx="1">
                  <c:v>2040</c:v>
                </c:pt>
                <c:pt idx="2">
                  <c:v>1291</c:v>
                </c:pt>
                <c:pt idx="3">
                  <c:v>759</c:v>
                </c:pt>
                <c:pt idx="4">
                  <c:v>388</c:v>
                </c:pt>
                <c:pt idx="5">
                  <c:v>239</c:v>
                </c:pt>
                <c:pt idx="6">
                  <c:v>173</c:v>
                </c:pt>
                <c:pt idx="7">
                  <c:v>116</c:v>
                </c:pt>
                <c:pt idx="8">
                  <c:v>121</c:v>
                </c:pt>
                <c:pt idx="9">
                  <c:v>98</c:v>
                </c:pt>
                <c:pt idx="10">
                  <c:v>201</c:v>
                </c:pt>
              </c:numCache>
            </c:numRef>
          </c:val>
          <c:smooth val="0"/>
        </c:ser>
        <c:marker val="1"/>
        <c:axId val="24059096"/>
        <c:axId val="15205273"/>
      </c:lineChart>
      <c:catAx>
        <c:axId val="240590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6"/>
              <c:y val="-0.12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205273"/>
        <c:crosses val="autoZero"/>
        <c:auto val="1"/>
        <c:lblOffset val="100"/>
        <c:noMultiLvlLbl val="0"/>
      </c:catAx>
      <c:valAx>
        <c:axId val="15205273"/>
        <c:scaling>
          <c:orientation val="minMax"/>
          <c:min val="20000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0590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7575"/>
          <c:y val="0.166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1" u="none" baseline="0">
                <a:latin typeface="ＭＳ Ｐゴシック"/>
                <a:ea typeface="ＭＳ Ｐゴシック"/>
                <a:cs typeface="ＭＳ Ｐゴシック"/>
              </a:rPr>
              <a:t>2003国保料区分別世帯構成比</a:t>
            </a:r>
          </a:p>
        </c:rich>
      </c:tx>
      <c:layout>
        <c:manualLayout>
          <c:xMode val="factor"/>
          <c:yMode val="factor"/>
          <c:x val="-0.04275"/>
          <c:y val="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32"/>
          <c:w val="0.95575"/>
          <c:h val="0.868"/>
        </c:manualLayout>
      </c:layout>
      <c:lineChart>
        <c:grouping val="standard"/>
        <c:varyColors val="0"/>
        <c:ser>
          <c:idx val="0"/>
          <c:order val="0"/>
          <c:tx>
            <c:strRef>
              <c:f>'2003'!$C$2</c:f>
              <c:strCache>
                <c:ptCount val="1"/>
                <c:pt idx="0">
                  <c:v>世帯構成比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'2003'!$A$3:$A$13</c:f>
              <c:strCache>
                <c:ptCount val="11"/>
                <c:pt idx="0">
                  <c:v>～50000</c:v>
                </c:pt>
                <c:pt idx="1">
                  <c:v>50001～100000</c:v>
                </c:pt>
                <c:pt idx="2">
                  <c:v>100001～150000</c:v>
                </c:pt>
                <c:pt idx="3">
                  <c:v>150001～200000</c:v>
                </c:pt>
                <c:pt idx="4">
                  <c:v>200001～250000</c:v>
                </c:pt>
                <c:pt idx="5">
                  <c:v>250001～300000</c:v>
                </c:pt>
                <c:pt idx="6">
                  <c:v>300001～350000</c:v>
                </c:pt>
                <c:pt idx="7">
                  <c:v>350001～400000</c:v>
                </c:pt>
                <c:pt idx="8">
                  <c:v>400001～450000</c:v>
                </c:pt>
                <c:pt idx="9">
                  <c:v>450001～500000</c:v>
                </c:pt>
                <c:pt idx="10">
                  <c:v>500001～530000</c:v>
                </c:pt>
              </c:strCache>
            </c:strRef>
          </c:cat>
          <c:val>
            <c:numRef>
              <c:f>'2003'!$C$3:$C$13</c:f>
              <c:numCache>
                <c:ptCount val="11"/>
                <c:pt idx="0">
                  <c:v>47.05782337021976</c:v>
                </c:pt>
                <c:pt idx="1">
                  <c:v>16.821344063930173</c:v>
                </c:pt>
                <c:pt idx="2">
                  <c:v>10.847726596483273</c:v>
                </c:pt>
                <c:pt idx="3">
                  <c:v>6.94985618544285</c:v>
                </c:pt>
                <c:pt idx="4">
                  <c:v>3.6300777873811585</c:v>
                </c:pt>
                <c:pt idx="5">
                  <c:v>2.507899173951854</c:v>
                </c:pt>
                <c:pt idx="6">
                  <c:v>1.6605976451251825</c:v>
                </c:pt>
                <c:pt idx="7">
                  <c:v>1.3559658245604091</c:v>
                </c:pt>
                <c:pt idx="8">
                  <c:v>1.1278461821839976</c:v>
                </c:pt>
                <c:pt idx="9">
                  <c:v>0.9181461382603398</c:v>
                </c:pt>
                <c:pt idx="10">
                  <c:v>7.122717032461</c:v>
                </c:pt>
              </c:numCache>
            </c:numRef>
          </c:val>
          <c:smooth val="0"/>
        </c:ser>
        <c:marker val="1"/>
        <c:axId val="2629730"/>
        <c:axId val="23667571"/>
      </c:lineChart>
      <c:catAx>
        <c:axId val="26297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1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26125"/>
              <c:y val="-0.12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1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667571"/>
        <c:crosses val="autoZero"/>
        <c:auto val="1"/>
        <c:lblOffset val="100"/>
        <c:noMultiLvlLbl val="0"/>
      </c:catAx>
      <c:valAx>
        <c:axId val="23667571"/>
        <c:scaling>
          <c:orientation val="minMax"/>
        </c:scaling>
        <c:axPos val="l"/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400" b="1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297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1" u="none" baseline="0">
                <a:latin typeface="ＭＳ Ｐゴシック"/>
                <a:ea typeface="ＭＳ Ｐゴシック"/>
                <a:cs typeface="ＭＳ Ｐゴシック"/>
              </a:rPr>
              <a:t>保険料区分別未納金額推移</a:t>
            </a:r>
          </a:p>
        </c:rich>
      </c:tx>
      <c:layout>
        <c:manualLayout>
          <c:xMode val="factor"/>
          <c:yMode val="factor"/>
          <c:x val="-0.015"/>
          <c:y val="0.04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1375"/>
          <c:w val="0.97875"/>
          <c:h val="0.836"/>
        </c:manualLayout>
      </c:layout>
      <c:lineChart>
        <c:grouping val="standard"/>
        <c:varyColors val="0"/>
        <c:ser>
          <c:idx val="0"/>
          <c:order val="0"/>
          <c:tx>
            <c:strRef>
              <c:f>'経年変化'!$F$17</c:f>
              <c:strCache>
                <c:ptCount val="1"/>
                <c:pt idx="0">
                  <c:v>2001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'経年変化'!$A$18:$A$28</c:f>
              <c:strCache>
                <c:ptCount val="11"/>
                <c:pt idx="0">
                  <c:v>～50000</c:v>
                </c:pt>
                <c:pt idx="1">
                  <c:v>50001～100000</c:v>
                </c:pt>
                <c:pt idx="2">
                  <c:v>100001～150000</c:v>
                </c:pt>
                <c:pt idx="3">
                  <c:v>150001～200000</c:v>
                </c:pt>
                <c:pt idx="4">
                  <c:v>200001～250000</c:v>
                </c:pt>
                <c:pt idx="5">
                  <c:v>250001～300000</c:v>
                </c:pt>
                <c:pt idx="6">
                  <c:v>300001～350000</c:v>
                </c:pt>
                <c:pt idx="7">
                  <c:v>350001～400000</c:v>
                </c:pt>
                <c:pt idx="8">
                  <c:v>400001～450000</c:v>
                </c:pt>
                <c:pt idx="9">
                  <c:v>450001～500000</c:v>
                </c:pt>
                <c:pt idx="10">
                  <c:v>500001～530000</c:v>
                </c:pt>
              </c:strCache>
            </c:strRef>
          </c:cat>
          <c:val>
            <c:numRef>
              <c:f>'経年変化'!$F$18:$F$28</c:f>
              <c:numCache>
                <c:ptCount val="11"/>
                <c:pt idx="0">
                  <c:v>149140796</c:v>
                </c:pt>
                <c:pt idx="1">
                  <c:v>137535920</c:v>
                </c:pt>
                <c:pt idx="2">
                  <c:v>141797086</c:v>
                </c:pt>
                <c:pt idx="3">
                  <c:v>104262563</c:v>
                </c:pt>
                <c:pt idx="4">
                  <c:v>65368094</c:v>
                </c:pt>
                <c:pt idx="5">
                  <c:v>52131282</c:v>
                </c:pt>
                <c:pt idx="6">
                  <c:v>48232768</c:v>
                </c:pt>
                <c:pt idx="7">
                  <c:v>43699613</c:v>
                </c:pt>
                <c:pt idx="8">
                  <c:v>37081207</c:v>
                </c:pt>
                <c:pt idx="9">
                  <c:v>38531817</c:v>
                </c:pt>
                <c:pt idx="10">
                  <c:v>88849836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'経年変化'!$G$17</c:f>
              <c:strCache>
                <c:ptCount val="1"/>
                <c:pt idx="0">
                  <c:v>2,002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'経年変化'!$A$18:$A$28</c:f>
              <c:strCache>
                <c:ptCount val="11"/>
                <c:pt idx="0">
                  <c:v>～50000</c:v>
                </c:pt>
                <c:pt idx="1">
                  <c:v>50001～100000</c:v>
                </c:pt>
                <c:pt idx="2">
                  <c:v>100001～150000</c:v>
                </c:pt>
                <c:pt idx="3">
                  <c:v>150001～200000</c:v>
                </c:pt>
                <c:pt idx="4">
                  <c:v>200001～250000</c:v>
                </c:pt>
                <c:pt idx="5">
                  <c:v>250001～300000</c:v>
                </c:pt>
                <c:pt idx="6">
                  <c:v>300001～350000</c:v>
                </c:pt>
                <c:pt idx="7">
                  <c:v>350001～400000</c:v>
                </c:pt>
                <c:pt idx="8">
                  <c:v>400001～450000</c:v>
                </c:pt>
                <c:pt idx="9">
                  <c:v>450001～500000</c:v>
                </c:pt>
                <c:pt idx="10">
                  <c:v>500001～530000</c:v>
                </c:pt>
              </c:strCache>
            </c:strRef>
          </c:cat>
          <c:val>
            <c:numRef>
              <c:f>'経年変化'!$G$18:$G$28</c:f>
              <c:numCache>
                <c:ptCount val="11"/>
                <c:pt idx="0">
                  <c:v>158064619</c:v>
                </c:pt>
                <c:pt idx="1">
                  <c:v>148249969</c:v>
                </c:pt>
                <c:pt idx="2">
                  <c:v>154155005</c:v>
                </c:pt>
                <c:pt idx="3">
                  <c:v>121602357</c:v>
                </c:pt>
                <c:pt idx="4">
                  <c:v>78696061</c:v>
                </c:pt>
                <c:pt idx="5">
                  <c:v>61933324</c:v>
                </c:pt>
                <c:pt idx="6">
                  <c:v>57578072</c:v>
                </c:pt>
                <c:pt idx="7">
                  <c:v>45031545</c:v>
                </c:pt>
                <c:pt idx="8">
                  <c:v>42778426</c:v>
                </c:pt>
                <c:pt idx="9">
                  <c:v>41011679</c:v>
                </c:pt>
                <c:pt idx="10">
                  <c:v>95324655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'経年変化'!$H$17</c:f>
              <c:strCache>
                <c:ptCount val="1"/>
                <c:pt idx="0">
                  <c:v>2,003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'経年変化'!$A$18:$A$28</c:f>
              <c:strCache>
                <c:ptCount val="11"/>
                <c:pt idx="0">
                  <c:v>～50000</c:v>
                </c:pt>
                <c:pt idx="1">
                  <c:v>50001～100000</c:v>
                </c:pt>
                <c:pt idx="2">
                  <c:v>100001～150000</c:v>
                </c:pt>
                <c:pt idx="3">
                  <c:v>150001～200000</c:v>
                </c:pt>
                <c:pt idx="4">
                  <c:v>200001～250000</c:v>
                </c:pt>
                <c:pt idx="5">
                  <c:v>250001～300000</c:v>
                </c:pt>
                <c:pt idx="6">
                  <c:v>300001～350000</c:v>
                </c:pt>
                <c:pt idx="7">
                  <c:v>350001～400000</c:v>
                </c:pt>
                <c:pt idx="8">
                  <c:v>400001～450000</c:v>
                </c:pt>
                <c:pt idx="9">
                  <c:v>450001～500000</c:v>
                </c:pt>
                <c:pt idx="10">
                  <c:v>500001～530000</c:v>
                </c:pt>
              </c:strCache>
            </c:strRef>
          </c:cat>
          <c:val>
            <c:numRef>
              <c:f>'経年変化'!$H$18:$H$28</c:f>
              <c:numCache>
                <c:ptCount val="11"/>
                <c:pt idx="0">
                  <c:v>162409178</c:v>
                </c:pt>
                <c:pt idx="1">
                  <c:v>146450843</c:v>
                </c:pt>
                <c:pt idx="2">
                  <c:v>158130365</c:v>
                </c:pt>
                <c:pt idx="3">
                  <c:v>130917812</c:v>
                </c:pt>
                <c:pt idx="4">
                  <c:v>85974782</c:v>
                </c:pt>
                <c:pt idx="5">
                  <c:v>65237433</c:v>
                </c:pt>
                <c:pt idx="6">
                  <c:v>55969329</c:v>
                </c:pt>
                <c:pt idx="7">
                  <c:v>43510422</c:v>
                </c:pt>
                <c:pt idx="8">
                  <c:v>51372862</c:v>
                </c:pt>
                <c:pt idx="9">
                  <c:v>46766733</c:v>
                </c:pt>
                <c:pt idx="10">
                  <c:v>105995049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'経年変化'!$I$17</c:f>
              <c:strCache>
                <c:ptCount val="1"/>
                <c:pt idx="0">
                  <c:v>2,004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99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'経年変化'!$A$18:$A$28</c:f>
              <c:strCache>
                <c:ptCount val="11"/>
                <c:pt idx="0">
                  <c:v>～50000</c:v>
                </c:pt>
                <c:pt idx="1">
                  <c:v>50001～100000</c:v>
                </c:pt>
                <c:pt idx="2">
                  <c:v>100001～150000</c:v>
                </c:pt>
                <c:pt idx="3">
                  <c:v>150001～200000</c:v>
                </c:pt>
                <c:pt idx="4">
                  <c:v>200001～250000</c:v>
                </c:pt>
                <c:pt idx="5">
                  <c:v>250001～300000</c:v>
                </c:pt>
                <c:pt idx="6">
                  <c:v>300001～350000</c:v>
                </c:pt>
                <c:pt idx="7">
                  <c:v>350001～400000</c:v>
                </c:pt>
                <c:pt idx="8">
                  <c:v>400001～450000</c:v>
                </c:pt>
                <c:pt idx="9">
                  <c:v>450001～500000</c:v>
                </c:pt>
                <c:pt idx="10">
                  <c:v>500001～530000</c:v>
                </c:pt>
              </c:strCache>
            </c:strRef>
          </c:cat>
          <c:val>
            <c:numRef>
              <c:f>'経年変化'!$I$18:$I$28</c:f>
              <c:numCache>
                <c:ptCount val="11"/>
                <c:pt idx="0">
                  <c:v>172228581</c:v>
                </c:pt>
                <c:pt idx="1">
                  <c:v>149976851</c:v>
                </c:pt>
                <c:pt idx="2">
                  <c:v>154374103</c:v>
                </c:pt>
                <c:pt idx="3">
                  <c:v>140142876</c:v>
                </c:pt>
                <c:pt idx="4">
                  <c:v>88711759</c:v>
                </c:pt>
                <c:pt idx="5">
                  <c:v>67087599</c:v>
                </c:pt>
                <c:pt idx="6">
                  <c:v>56153471</c:v>
                </c:pt>
                <c:pt idx="7">
                  <c:v>48627965</c:v>
                </c:pt>
                <c:pt idx="8">
                  <c:v>42421481</c:v>
                </c:pt>
                <c:pt idx="9">
                  <c:v>45910611</c:v>
                </c:pt>
                <c:pt idx="10">
                  <c:v>123261180</c:v>
                </c:pt>
              </c:numCache>
            </c:numRef>
          </c:val>
          <c:smooth val="0"/>
        </c:ser>
        <c:marker val="1"/>
        <c:axId val="11681548"/>
        <c:axId val="38025069"/>
      </c:lineChart>
      <c:catAx>
        <c:axId val="116815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6"/>
              <c:y val="-0.12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025069"/>
        <c:crosses val="autoZero"/>
        <c:auto val="1"/>
        <c:lblOffset val="100"/>
        <c:noMultiLvlLbl val="0"/>
      </c:catAx>
      <c:valAx>
        <c:axId val="38025069"/>
        <c:scaling>
          <c:orientation val="minMax"/>
          <c:min val="20000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6815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455"/>
          <c:y val="0.16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1" u="none" baseline="0">
                <a:latin typeface="ＭＳ Ｐゴシック"/>
                <a:ea typeface="ＭＳ Ｐゴシック"/>
                <a:cs typeface="ＭＳ Ｐゴシック"/>
              </a:rPr>
              <a:t>2003国保料区分別未納率</a:t>
            </a:r>
          </a:p>
        </c:rich>
      </c:tx>
      <c:layout>
        <c:manualLayout>
          <c:xMode val="factor"/>
          <c:yMode val="factor"/>
          <c:x val="-0.043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2775"/>
          <c:w val="0.963"/>
          <c:h val="0.867"/>
        </c:manualLayout>
      </c:layout>
      <c:lineChart>
        <c:grouping val="standard"/>
        <c:varyColors val="0"/>
        <c:ser>
          <c:idx val="0"/>
          <c:order val="0"/>
          <c:tx>
            <c:strRef>
              <c:f>'2003'!$I$2</c:f>
              <c:strCache>
                <c:ptCount val="1"/>
                <c:pt idx="0">
                  <c:v>未納世帯保険料区分別割合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'2003'!$A$3:$A$13</c:f>
              <c:strCache>
                <c:ptCount val="11"/>
                <c:pt idx="0">
                  <c:v>～50000</c:v>
                </c:pt>
                <c:pt idx="1">
                  <c:v>50001～100000</c:v>
                </c:pt>
                <c:pt idx="2">
                  <c:v>100001～150000</c:v>
                </c:pt>
                <c:pt idx="3">
                  <c:v>150001～200000</c:v>
                </c:pt>
                <c:pt idx="4">
                  <c:v>200001～250000</c:v>
                </c:pt>
                <c:pt idx="5">
                  <c:v>250001～300000</c:v>
                </c:pt>
                <c:pt idx="6">
                  <c:v>300001～350000</c:v>
                </c:pt>
                <c:pt idx="7">
                  <c:v>350001～400000</c:v>
                </c:pt>
                <c:pt idx="8">
                  <c:v>400001～450000</c:v>
                </c:pt>
                <c:pt idx="9">
                  <c:v>450001～500000</c:v>
                </c:pt>
                <c:pt idx="10">
                  <c:v>500001～530000</c:v>
                </c:pt>
              </c:strCache>
            </c:strRef>
          </c:cat>
          <c:val>
            <c:numRef>
              <c:f>'2003'!$I$3:$I$13</c:f>
              <c:numCache>
                <c:ptCount val="11"/>
                <c:pt idx="0">
                  <c:v>25.144526074912683</c:v>
                </c:pt>
                <c:pt idx="1">
                  <c:v>17.183288409703504</c:v>
                </c:pt>
                <c:pt idx="2">
                  <c:v>16.862591431556947</c:v>
                </c:pt>
                <c:pt idx="3">
                  <c:v>15.47400611620795</c:v>
                </c:pt>
                <c:pt idx="4">
                  <c:v>15.144418423106949</c:v>
                </c:pt>
                <c:pt idx="5">
                  <c:v>13.502824858757062</c:v>
                </c:pt>
                <c:pt idx="6">
                  <c:v>14.761092150170649</c:v>
                </c:pt>
                <c:pt idx="7">
                  <c:v>12.121212121212121</c:v>
                </c:pt>
                <c:pt idx="8">
                  <c:v>15.201005025125628</c:v>
                </c:pt>
                <c:pt idx="9">
                  <c:v>15.123456790123457</c:v>
                </c:pt>
                <c:pt idx="10">
                  <c:v>3.9984085935945894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'2003'!$J$2</c:f>
              <c:strCache>
                <c:ptCount val="1"/>
                <c:pt idx="0">
                  <c:v>未納世帯金額保険料区分別割合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'2003'!$A$3:$A$13</c:f>
              <c:strCache>
                <c:ptCount val="11"/>
                <c:pt idx="0">
                  <c:v>～50000</c:v>
                </c:pt>
                <c:pt idx="1">
                  <c:v>50001～100000</c:v>
                </c:pt>
                <c:pt idx="2">
                  <c:v>100001～150000</c:v>
                </c:pt>
                <c:pt idx="3">
                  <c:v>150001～200000</c:v>
                </c:pt>
                <c:pt idx="4">
                  <c:v>200001～250000</c:v>
                </c:pt>
                <c:pt idx="5">
                  <c:v>250001～300000</c:v>
                </c:pt>
                <c:pt idx="6">
                  <c:v>300001～350000</c:v>
                </c:pt>
                <c:pt idx="7">
                  <c:v>350001～400000</c:v>
                </c:pt>
                <c:pt idx="8">
                  <c:v>400001～450000</c:v>
                </c:pt>
                <c:pt idx="9">
                  <c:v>450001～500000</c:v>
                </c:pt>
                <c:pt idx="10">
                  <c:v>500001～530000</c:v>
                </c:pt>
              </c:strCache>
            </c:strRef>
          </c:cat>
          <c:val>
            <c:numRef>
              <c:f>'2003'!$J$3:$J$13</c:f>
              <c:numCache>
                <c:ptCount val="11"/>
                <c:pt idx="0">
                  <c:v>26.33319217334848</c:v>
                </c:pt>
                <c:pt idx="1">
                  <c:v>16.675392722110978</c:v>
                </c:pt>
                <c:pt idx="2">
                  <c:v>16.77021953727806</c:v>
                </c:pt>
                <c:pt idx="3">
                  <c:v>15.435073926774606</c:v>
                </c:pt>
                <c:pt idx="4">
                  <c:v>15.11632763161826</c:v>
                </c:pt>
                <c:pt idx="5">
                  <c:v>13.5001822720484</c:v>
                </c:pt>
                <c:pt idx="6">
                  <c:v>14.766277639841011</c:v>
                </c:pt>
                <c:pt idx="7">
                  <c:v>12.155272815272584</c:v>
                </c:pt>
                <c:pt idx="8">
                  <c:v>15.129991815121599</c:v>
                </c:pt>
                <c:pt idx="9">
                  <c:v>15.184570339029879</c:v>
                </c:pt>
                <c:pt idx="10">
                  <c:v>3.9849095344691734</c:v>
                </c:pt>
              </c:numCache>
            </c:numRef>
          </c:val>
          <c:smooth val="0"/>
        </c:ser>
        <c:marker val="1"/>
        <c:axId val="22447962"/>
        <c:axId val="705067"/>
      </c:lineChart>
      <c:catAx>
        <c:axId val="224479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26125"/>
              <c:y val="-0.12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05067"/>
        <c:crosses val="autoZero"/>
        <c:auto val="1"/>
        <c:lblOffset val="100"/>
        <c:noMultiLvlLbl val="0"/>
      </c:catAx>
      <c:valAx>
        <c:axId val="705067"/>
        <c:scaling>
          <c:orientation val="minMax"/>
        </c:scaling>
        <c:axPos val="l"/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600" b="1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4479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175"/>
          <c:y val="0.083"/>
        </c:manualLayout>
      </c:layout>
      <c:overlay val="0"/>
      <c:txPr>
        <a:bodyPr vert="horz" rot="0"/>
        <a:lstStyle/>
        <a:p>
          <a:pPr>
            <a:defRPr lang="en-US" cap="none" sz="1400" b="1" i="1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75" b="1" i="1" u="none" baseline="0">
                <a:latin typeface="ＭＳ Ｐゴシック"/>
                <a:ea typeface="ＭＳ Ｐゴシック"/>
                <a:cs typeface="ＭＳ Ｐゴシック"/>
              </a:rPr>
              <a:t>2003国保料区分別未納金額</a:t>
            </a:r>
          </a:p>
        </c:rich>
      </c:tx>
      <c:layout>
        <c:manualLayout>
          <c:xMode val="factor"/>
          <c:yMode val="factor"/>
          <c:x val="-0.0135"/>
          <c:y val="0.06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3"/>
          <c:w val="0.936"/>
          <c:h val="0.848"/>
        </c:manualLayout>
      </c:layout>
      <c:lineChart>
        <c:grouping val="standard"/>
        <c:varyColors val="0"/>
        <c:ser>
          <c:idx val="0"/>
          <c:order val="0"/>
          <c:tx>
            <c:strRef>
              <c:f>'2003'!$D$2</c:f>
              <c:strCache>
                <c:ptCount val="1"/>
                <c:pt idx="0">
                  <c:v>金額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'2003'!$A$3:$A$13</c:f>
              <c:strCache>
                <c:ptCount val="11"/>
                <c:pt idx="0">
                  <c:v>～50000</c:v>
                </c:pt>
                <c:pt idx="1">
                  <c:v>50001～100000</c:v>
                </c:pt>
                <c:pt idx="2">
                  <c:v>100001～150000</c:v>
                </c:pt>
                <c:pt idx="3">
                  <c:v>150001～200000</c:v>
                </c:pt>
                <c:pt idx="4">
                  <c:v>200001～250000</c:v>
                </c:pt>
                <c:pt idx="5">
                  <c:v>250001～300000</c:v>
                </c:pt>
                <c:pt idx="6">
                  <c:v>300001～350000</c:v>
                </c:pt>
                <c:pt idx="7">
                  <c:v>350001～400000</c:v>
                </c:pt>
                <c:pt idx="8">
                  <c:v>400001～450000</c:v>
                </c:pt>
                <c:pt idx="9">
                  <c:v>450001～500000</c:v>
                </c:pt>
                <c:pt idx="10">
                  <c:v>500001～530000</c:v>
                </c:pt>
              </c:strCache>
            </c:strRef>
          </c:cat>
          <c:val>
            <c:numRef>
              <c:f>'2003'!$D$3:$D$13</c:f>
              <c:numCache>
                <c:ptCount val="11"/>
                <c:pt idx="0">
                  <c:v>616747020</c:v>
                </c:pt>
                <c:pt idx="1">
                  <c:v>878245241</c:v>
                </c:pt>
                <c:pt idx="2">
                  <c:v>942923643</c:v>
                </c:pt>
                <c:pt idx="3">
                  <c:v>848183900</c:v>
                </c:pt>
                <c:pt idx="4">
                  <c:v>568754423</c:v>
                </c:pt>
                <c:pt idx="5">
                  <c:v>483233720</c:v>
                </c:pt>
                <c:pt idx="6">
                  <c:v>379034787</c:v>
                </c:pt>
                <c:pt idx="7">
                  <c:v>357955125</c:v>
                </c:pt>
                <c:pt idx="8">
                  <c:v>339543224</c:v>
                </c:pt>
                <c:pt idx="9">
                  <c:v>307988517</c:v>
                </c:pt>
                <c:pt idx="10">
                  <c:v>2659911049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'2003'!$G$2</c:f>
              <c:strCache>
                <c:ptCount val="1"/>
                <c:pt idx="0">
                  <c:v>金額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'2003'!$A$3:$A$13</c:f>
              <c:strCache>
                <c:ptCount val="11"/>
                <c:pt idx="0">
                  <c:v>～50000</c:v>
                </c:pt>
                <c:pt idx="1">
                  <c:v>50001～100000</c:v>
                </c:pt>
                <c:pt idx="2">
                  <c:v>100001～150000</c:v>
                </c:pt>
                <c:pt idx="3">
                  <c:v>150001～200000</c:v>
                </c:pt>
                <c:pt idx="4">
                  <c:v>200001～250000</c:v>
                </c:pt>
                <c:pt idx="5">
                  <c:v>250001～300000</c:v>
                </c:pt>
                <c:pt idx="6">
                  <c:v>300001～350000</c:v>
                </c:pt>
                <c:pt idx="7">
                  <c:v>350001～400000</c:v>
                </c:pt>
                <c:pt idx="8">
                  <c:v>400001～450000</c:v>
                </c:pt>
                <c:pt idx="9">
                  <c:v>450001～500000</c:v>
                </c:pt>
                <c:pt idx="10">
                  <c:v>500001～530000</c:v>
                </c:pt>
              </c:strCache>
            </c:strRef>
          </c:cat>
          <c:val>
            <c:numRef>
              <c:f>'2003'!$G$3:$G$13</c:f>
              <c:numCache>
                <c:ptCount val="11"/>
                <c:pt idx="0">
                  <c:v>162409178</c:v>
                </c:pt>
                <c:pt idx="1">
                  <c:v>146450843</c:v>
                </c:pt>
                <c:pt idx="2">
                  <c:v>158130365</c:v>
                </c:pt>
                <c:pt idx="3">
                  <c:v>130917812</c:v>
                </c:pt>
                <c:pt idx="4">
                  <c:v>85974782</c:v>
                </c:pt>
                <c:pt idx="5">
                  <c:v>65237433</c:v>
                </c:pt>
                <c:pt idx="6">
                  <c:v>55969329</c:v>
                </c:pt>
                <c:pt idx="7">
                  <c:v>43510422</c:v>
                </c:pt>
                <c:pt idx="8">
                  <c:v>51372862</c:v>
                </c:pt>
                <c:pt idx="9">
                  <c:v>46766733</c:v>
                </c:pt>
                <c:pt idx="10">
                  <c:v>105995049</c:v>
                </c:pt>
              </c:numCache>
            </c:numRef>
          </c:val>
          <c:smooth val="0"/>
        </c:ser>
        <c:marker val="1"/>
        <c:axId val="6345604"/>
        <c:axId val="57110437"/>
      </c:lineChart>
      <c:catAx>
        <c:axId val="63456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1" u="none" baseline="0">
                    <a:latin typeface="ＭＳ Ｐゴシック"/>
                    <a:ea typeface="ＭＳ Ｐゴシック"/>
                    <a:cs typeface="ＭＳ Ｐゴシック"/>
                  </a:rPr>
                  <a:t>保険料（円）</a:t>
                </a:r>
              </a:p>
            </c:rich>
          </c:tx>
          <c:layout>
            <c:manualLayout>
              <c:xMode val="factor"/>
              <c:yMode val="factor"/>
              <c:x val="0.02025"/>
              <c:y val="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110437"/>
        <c:crosses val="autoZero"/>
        <c:auto val="1"/>
        <c:lblOffset val="100"/>
        <c:noMultiLvlLbl val="0"/>
      </c:catAx>
      <c:valAx>
        <c:axId val="57110437"/>
        <c:scaling>
          <c:orientation val="minMax"/>
        </c:scaling>
        <c:axPos val="l"/>
        <c:majorGridlines/>
        <c:delete val="0"/>
        <c:numFmt formatCode="#,##0;[Red](#,##0)" sourceLinked="0"/>
        <c:majorTickMark val="in"/>
        <c:minorTickMark val="none"/>
        <c:tickLblPos val="nextTo"/>
        <c:crossAx val="63456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3"/>
          <c:y val="0.1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1" i="1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1" u="none" baseline="0">
                <a:latin typeface="ＭＳ Ｐゴシック"/>
                <a:ea typeface="ＭＳ Ｐゴシック"/>
                <a:cs typeface="ＭＳ Ｐゴシック"/>
              </a:rPr>
              <a:t>2003国保料区分別未納金額</a:t>
            </a:r>
          </a:p>
        </c:rich>
      </c:tx>
      <c:layout>
        <c:manualLayout>
          <c:xMode val="factor"/>
          <c:yMode val="factor"/>
          <c:x val="-0.0135"/>
          <c:y val="0.06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495"/>
          <c:w val="0.937"/>
          <c:h val="0.84875"/>
        </c:manualLayout>
      </c:layout>
      <c:lineChart>
        <c:grouping val="standard"/>
        <c:varyColors val="0"/>
        <c:ser>
          <c:idx val="0"/>
          <c:order val="0"/>
          <c:tx>
            <c:strRef>
              <c:f>'2003'!$G$2</c:f>
              <c:strCache>
                <c:ptCount val="1"/>
                <c:pt idx="0">
                  <c:v>金額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'2003'!$A$3:$A$13</c:f>
              <c:strCache>
                <c:ptCount val="11"/>
                <c:pt idx="0">
                  <c:v>～50000</c:v>
                </c:pt>
                <c:pt idx="1">
                  <c:v>50001～100000</c:v>
                </c:pt>
                <c:pt idx="2">
                  <c:v>100001～150000</c:v>
                </c:pt>
                <c:pt idx="3">
                  <c:v>150001～200000</c:v>
                </c:pt>
                <c:pt idx="4">
                  <c:v>200001～250000</c:v>
                </c:pt>
                <c:pt idx="5">
                  <c:v>250001～300000</c:v>
                </c:pt>
                <c:pt idx="6">
                  <c:v>300001～350000</c:v>
                </c:pt>
                <c:pt idx="7">
                  <c:v>350001～400000</c:v>
                </c:pt>
                <c:pt idx="8">
                  <c:v>400001～450000</c:v>
                </c:pt>
                <c:pt idx="9">
                  <c:v>450001～500000</c:v>
                </c:pt>
                <c:pt idx="10">
                  <c:v>500001～530000</c:v>
                </c:pt>
              </c:strCache>
            </c:strRef>
          </c:cat>
          <c:val>
            <c:numRef>
              <c:f>'2003'!$G$3:$G$13</c:f>
              <c:numCache>
                <c:ptCount val="11"/>
                <c:pt idx="0">
                  <c:v>162409178</c:v>
                </c:pt>
                <c:pt idx="1">
                  <c:v>146450843</c:v>
                </c:pt>
                <c:pt idx="2">
                  <c:v>158130365</c:v>
                </c:pt>
                <c:pt idx="3">
                  <c:v>130917812</c:v>
                </c:pt>
                <c:pt idx="4">
                  <c:v>85974782</c:v>
                </c:pt>
                <c:pt idx="5">
                  <c:v>65237433</c:v>
                </c:pt>
                <c:pt idx="6">
                  <c:v>55969329</c:v>
                </c:pt>
                <c:pt idx="7">
                  <c:v>43510422</c:v>
                </c:pt>
                <c:pt idx="8">
                  <c:v>51372862</c:v>
                </c:pt>
                <c:pt idx="9">
                  <c:v>46766733</c:v>
                </c:pt>
                <c:pt idx="10">
                  <c:v>105995049</c:v>
                </c:pt>
              </c:numCache>
            </c:numRef>
          </c:val>
          <c:smooth val="0"/>
        </c:ser>
        <c:marker val="1"/>
        <c:axId val="44231886"/>
        <c:axId val="62542655"/>
      </c:lineChart>
      <c:catAx>
        <c:axId val="442318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1" u="none" baseline="0">
                    <a:latin typeface="ＭＳ Ｐゴシック"/>
                    <a:ea typeface="ＭＳ Ｐゴシック"/>
                    <a:cs typeface="ＭＳ Ｐゴシック"/>
                  </a:rPr>
                  <a:t>保険料（円）</a:t>
                </a:r>
              </a:p>
            </c:rich>
          </c:tx>
          <c:layout>
            <c:manualLayout>
              <c:xMode val="factor"/>
              <c:yMode val="factor"/>
              <c:x val="0.02025"/>
              <c:y val="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542655"/>
        <c:crosses val="autoZero"/>
        <c:auto val="1"/>
        <c:lblOffset val="100"/>
        <c:noMultiLvlLbl val="0"/>
      </c:catAx>
      <c:valAx>
        <c:axId val="62542655"/>
        <c:scaling>
          <c:orientation val="minMax"/>
        </c:scaling>
        <c:axPos val="l"/>
        <c:majorGridlines/>
        <c:delete val="0"/>
        <c:numFmt formatCode="#,##0;[Red](#,##0)" sourceLinked="0"/>
        <c:majorTickMark val="in"/>
        <c:minorTickMark val="none"/>
        <c:tickLblPos val="nextTo"/>
        <c:crossAx val="442318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5225"/>
          <c:y val="0.19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1" i="1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1" u="none" baseline="0">
                <a:latin typeface="ＭＳ Ｐゴシック"/>
                <a:ea typeface="ＭＳ Ｐゴシック"/>
                <a:cs typeface="ＭＳ Ｐゴシック"/>
              </a:rPr>
              <a:t>2003国保料区分別未納世帯数</a:t>
            </a:r>
          </a:p>
        </c:rich>
      </c:tx>
      <c:layout>
        <c:manualLayout>
          <c:xMode val="factor"/>
          <c:yMode val="factor"/>
          <c:x val="-0.0135"/>
          <c:y val="0.06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495"/>
          <c:w val="0.937"/>
          <c:h val="0.84875"/>
        </c:manualLayout>
      </c:layout>
      <c:lineChart>
        <c:grouping val="standard"/>
        <c:varyColors val="0"/>
        <c:ser>
          <c:idx val="0"/>
          <c:order val="0"/>
          <c:tx>
            <c:strRef>
              <c:f>'2003'!$F$2</c:f>
              <c:strCache>
                <c:ptCount val="1"/>
                <c:pt idx="0">
                  <c:v>世帯数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'2003'!$A$3:$A$13</c:f>
              <c:strCache>
                <c:ptCount val="11"/>
                <c:pt idx="0">
                  <c:v>～50000</c:v>
                </c:pt>
                <c:pt idx="1">
                  <c:v>50001～100000</c:v>
                </c:pt>
                <c:pt idx="2">
                  <c:v>100001～150000</c:v>
                </c:pt>
                <c:pt idx="3">
                  <c:v>150001～200000</c:v>
                </c:pt>
                <c:pt idx="4">
                  <c:v>200001～250000</c:v>
                </c:pt>
                <c:pt idx="5">
                  <c:v>250001～300000</c:v>
                </c:pt>
                <c:pt idx="6">
                  <c:v>300001～350000</c:v>
                </c:pt>
                <c:pt idx="7">
                  <c:v>350001～400000</c:v>
                </c:pt>
                <c:pt idx="8">
                  <c:v>400001～450000</c:v>
                </c:pt>
                <c:pt idx="9">
                  <c:v>450001～500000</c:v>
                </c:pt>
                <c:pt idx="10">
                  <c:v>500001～530000</c:v>
                </c:pt>
              </c:strCache>
            </c:strRef>
          </c:cat>
          <c:val>
            <c:numRef>
              <c:f>'2003'!$F$3:$F$13</c:f>
              <c:numCache>
                <c:ptCount val="11"/>
                <c:pt idx="0">
                  <c:v>8351</c:v>
                </c:pt>
                <c:pt idx="1">
                  <c:v>2040</c:v>
                </c:pt>
                <c:pt idx="2">
                  <c:v>1291</c:v>
                </c:pt>
                <c:pt idx="3">
                  <c:v>759</c:v>
                </c:pt>
                <c:pt idx="4">
                  <c:v>388</c:v>
                </c:pt>
                <c:pt idx="5">
                  <c:v>239</c:v>
                </c:pt>
                <c:pt idx="6">
                  <c:v>173</c:v>
                </c:pt>
                <c:pt idx="7">
                  <c:v>116</c:v>
                </c:pt>
                <c:pt idx="8">
                  <c:v>121</c:v>
                </c:pt>
                <c:pt idx="9">
                  <c:v>98</c:v>
                </c:pt>
                <c:pt idx="10">
                  <c:v>201</c:v>
                </c:pt>
              </c:numCache>
            </c:numRef>
          </c:val>
          <c:smooth val="0"/>
        </c:ser>
        <c:marker val="1"/>
        <c:axId val="26012984"/>
        <c:axId val="32790265"/>
      </c:lineChart>
      <c:catAx>
        <c:axId val="260129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1" u="none" baseline="0">
                    <a:latin typeface="ＭＳ Ｐゴシック"/>
                    <a:ea typeface="ＭＳ Ｐゴシック"/>
                    <a:cs typeface="ＭＳ Ｐゴシック"/>
                  </a:rPr>
                  <a:t>保険料（円）</a:t>
                </a:r>
              </a:p>
            </c:rich>
          </c:tx>
          <c:layout>
            <c:manualLayout>
              <c:xMode val="factor"/>
              <c:yMode val="factor"/>
              <c:x val="0.02025"/>
              <c:y val="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790265"/>
        <c:crosses val="autoZero"/>
        <c:auto val="1"/>
        <c:lblOffset val="100"/>
        <c:noMultiLvlLbl val="0"/>
      </c:catAx>
      <c:valAx>
        <c:axId val="32790265"/>
        <c:scaling>
          <c:orientation val="minMax"/>
        </c:scaling>
        <c:axPos val="l"/>
        <c:majorGridlines/>
        <c:delete val="0"/>
        <c:numFmt formatCode="#,##0;[Red](#,##0)" sourceLinked="0"/>
        <c:majorTickMark val="in"/>
        <c:minorTickMark val="none"/>
        <c:tickLblPos val="nextTo"/>
        <c:crossAx val="260129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3"/>
          <c:y val="0.191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1" i="1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1" u="none" baseline="0">
                <a:latin typeface="ＭＳ Ｐゴシック"/>
                <a:ea typeface="ＭＳ Ｐゴシック"/>
                <a:cs typeface="ＭＳ Ｐゴシック"/>
              </a:rPr>
              <a:t>2003国保料未納世帯・金額の全体に占める割合</a:t>
            </a:r>
          </a:p>
        </c:rich>
      </c:tx>
      <c:layout>
        <c:manualLayout>
          <c:xMode val="factor"/>
          <c:yMode val="factor"/>
          <c:x val="-0.0135"/>
          <c:y val="0.06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5125"/>
          <c:w val="0.93725"/>
          <c:h val="0.84875"/>
        </c:manualLayout>
      </c:layout>
      <c:lineChart>
        <c:grouping val="standard"/>
        <c:varyColors val="0"/>
        <c:ser>
          <c:idx val="0"/>
          <c:order val="0"/>
          <c:tx>
            <c:strRef>
              <c:f>'2003'!$K$2</c:f>
              <c:strCache>
                <c:ptCount val="1"/>
                <c:pt idx="0">
                  <c:v>未納世帯全体に占める割合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'2003'!$A$3:$A$13</c:f>
              <c:strCache>
                <c:ptCount val="11"/>
                <c:pt idx="0">
                  <c:v>～50000</c:v>
                </c:pt>
                <c:pt idx="1">
                  <c:v>50001～100000</c:v>
                </c:pt>
                <c:pt idx="2">
                  <c:v>100001～150000</c:v>
                </c:pt>
                <c:pt idx="3">
                  <c:v>150001～200000</c:v>
                </c:pt>
                <c:pt idx="4">
                  <c:v>200001～250000</c:v>
                </c:pt>
                <c:pt idx="5">
                  <c:v>250001～300000</c:v>
                </c:pt>
                <c:pt idx="6">
                  <c:v>300001～350000</c:v>
                </c:pt>
                <c:pt idx="7">
                  <c:v>350001～400000</c:v>
                </c:pt>
                <c:pt idx="8">
                  <c:v>400001～450000</c:v>
                </c:pt>
                <c:pt idx="9">
                  <c:v>450001～500000</c:v>
                </c:pt>
                <c:pt idx="10">
                  <c:v>500001～530000</c:v>
                </c:pt>
              </c:strCache>
            </c:strRef>
          </c:cat>
          <c:val>
            <c:numRef>
              <c:f>'2003'!$K$3:$K$13</c:f>
              <c:numCache>
                <c:ptCount val="11"/>
                <c:pt idx="0">
                  <c:v>60.615518617986496</c:v>
                </c:pt>
                <c:pt idx="1">
                  <c:v>14.807287508165784</c:v>
                </c:pt>
                <c:pt idx="2">
                  <c:v>9.370690280902954</c:v>
                </c:pt>
                <c:pt idx="3">
                  <c:v>5.509181969949917</c:v>
                </c:pt>
                <c:pt idx="4">
                  <c:v>2.8162880162589823</c:v>
                </c:pt>
                <c:pt idx="5">
                  <c:v>1.7347753502213834</c:v>
                </c:pt>
                <c:pt idx="6">
                  <c:v>1.2557160484866081</c:v>
                </c:pt>
                <c:pt idx="7">
                  <c:v>0.8419830151702112</c:v>
                </c:pt>
                <c:pt idx="8">
                  <c:v>0.8782753865137547</c:v>
                </c:pt>
                <c:pt idx="9">
                  <c:v>0.7113304783334543</c:v>
                </c:pt>
                <c:pt idx="10">
                  <c:v>1.458953328010452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'2003'!$L$2</c:f>
              <c:strCache>
                <c:ptCount val="1"/>
                <c:pt idx="0">
                  <c:v>未納金額全体に占める割合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'2003'!$A$3:$A$13</c:f>
              <c:strCache>
                <c:ptCount val="11"/>
                <c:pt idx="0">
                  <c:v>～50000</c:v>
                </c:pt>
                <c:pt idx="1">
                  <c:v>50001～100000</c:v>
                </c:pt>
                <c:pt idx="2">
                  <c:v>100001～150000</c:v>
                </c:pt>
                <c:pt idx="3">
                  <c:v>150001～200000</c:v>
                </c:pt>
                <c:pt idx="4">
                  <c:v>200001～250000</c:v>
                </c:pt>
                <c:pt idx="5">
                  <c:v>250001～300000</c:v>
                </c:pt>
                <c:pt idx="6">
                  <c:v>300001～350000</c:v>
                </c:pt>
                <c:pt idx="7">
                  <c:v>350001～400000</c:v>
                </c:pt>
                <c:pt idx="8">
                  <c:v>400001～450000</c:v>
                </c:pt>
                <c:pt idx="9">
                  <c:v>450001～500000</c:v>
                </c:pt>
                <c:pt idx="10">
                  <c:v>500001～530000</c:v>
                </c:pt>
              </c:strCache>
            </c:strRef>
          </c:cat>
          <c:val>
            <c:numRef>
              <c:f>'2003'!$L$3:$L$13</c:f>
              <c:numCache>
                <c:ptCount val="11"/>
                <c:pt idx="0">
                  <c:v>15.427358985929912</c:v>
                </c:pt>
                <c:pt idx="1">
                  <c:v>13.91146582093446</c:v>
                </c:pt>
                <c:pt idx="2">
                  <c:v>15.020911610248572</c:v>
                </c:pt>
                <c:pt idx="3">
                  <c:v>12.435972574016</c:v>
                </c:pt>
                <c:pt idx="4">
                  <c:v>8.166803391191754</c:v>
                </c:pt>
                <c:pt idx="5">
                  <c:v>6.196948415141603</c:v>
                </c:pt>
                <c:pt idx="6">
                  <c:v>5.3165648722427346</c:v>
                </c:pt>
                <c:pt idx="7">
                  <c:v>4.133084768296177</c:v>
                </c:pt>
                <c:pt idx="8">
                  <c:v>4.879943325669916</c:v>
                </c:pt>
                <c:pt idx="9">
                  <c:v>4.442403979103539</c:v>
                </c:pt>
                <c:pt idx="10">
                  <c:v>10.068542257225335</c:v>
                </c:pt>
              </c:numCache>
            </c:numRef>
          </c:val>
          <c:smooth val="0"/>
        </c:ser>
        <c:marker val="1"/>
        <c:axId val="26676930"/>
        <c:axId val="38765779"/>
      </c:lineChart>
      <c:catAx>
        <c:axId val="266769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1" u="none" baseline="0">
                    <a:latin typeface="ＭＳ Ｐゴシック"/>
                    <a:ea typeface="ＭＳ Ｐゴシック"/>
                    <a:cs typeface="ＭＳ Ｐゴシック"/>
                  </a:rPr>
                  <a:t>保険料（円）</a:t>
                </a:r>
              </a:p>
            </c:rich>
          </c:tx>
          <c:layout>
            <c:manualLayout>
              <c:xMode val="factor"/>
              <c:yMode val="factor"/>
              <c:x val="0.02025"/>
              <c:y val="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765779"/>
        <c:crosses val="autoZero"/>
        <c:auto val="1"/>
        <c:lblOffset val="100"/>
        <c:noMultiLvlLbl val="0"/>
      </c:catAx>
      <c:valAx>
        <c:axId val="38765779"/>
        <c:scaling>
          <c:orientation val="minMax"/>
        </c:scaling>
        <c:axPos val="l"/>
        <c:majorGridlines/>
        <c:delete val="0"/>
        <c:numFmt formatCode="#,##0;[Red](#,##0)" sourceLinked="0"/>
        <c:majorTickMark val="in"/>
        <c:minorTickMark val="none"/>
        <c:tickLblPos val="nextTo"/>
        <c:crossAx val="266769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7"/>
          <c:y val="0.22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1" i="1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1" u="none" baseline="0">
                <a:latin typeface="ＭＳ Ｐゴシック"/>
                <a:ea typeface="ＭＳ Ｐゴシック"/>
                <a:cs typeface="ＭＳ Ｐゴシック"/>
              </a:rPr>
              <a:t>2002国保料区分別調停金額構成比</a:t>
            </a:r>
          </a:p>
        </c:rich>
      </c:tx>
      <c:layout>
        <c:manualLayout>
          <c:xMode val="factor"/>
          <c:yMode val="factor"/>
          <c:x val="0.01975"/>
          <c:y val="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225"/>
          <c:w val="0.95575"/>
          <c:h val="0.86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'2002'!$A$3:$A$13</c:f>
              <c:strCache>
                <c:ptCount val="11"/>
                <c:pt idx="0">
                  <c:v>～50000</c:v>
                </c:pt>
                <c:pt idx="1">
                  <c:v>50001～100000</c:v>
                </c:pt>
                <c:pt idx="2">
                  <c:v>100001～150000</c:v>
                </c:pt>
                <c:pt idx="3">
                  <c:v>150001～200000</c:v>
                </c:pt>
                <c:pt idx="4">
                  <c:v>200001～250000</c:v>
                </c:pt>
                <c:pt idx="5">
                  <c:v>250001～300000</c:v>
                </c:pt>
                <c:pt idx="6">
                  <c:v>300001～350000</c:v>
                </c:pt>
                <c:pt idx="7">
                  <c:v>350001～400000</c:v>
                </c:pt>
                <c:pt idx="8">
                  <c:v>400001～450000</c:v>
                </c:pt>
                <c:pt idx="9">
                  <c:v>450001～500000</c:v>
                </c:pt>
                <c:pt idx="10">
                  <c:v>500001～530000</c:v>
                </c:pt>
              </c:strCache>
            </c:strRef>
          </c:cat>
          <c:val>
            <c:numRef>
              <c:f>'2002'!$D$3:$D$13</c:f>
              <c:numCache>
                <c:ptCount val="11"/>
                <c:pt idx="0">
                  <c:v>573864004</c:v>
                </c:pt>
                <c:pt idx="1">
                  <c:v>878524290</c:v>
                </c:pt>
                <c:pt idx="2">
                  <c:v>938879556</c:v>
                </c:pt>
                <c:pt idx="3">
                  <c:v>811523124</c:v>
                </c:pt>
                <c:pt idx="4">
                  <c:v>536516377</c:v>
                </c:pt>
                <c:pt idx="5">
                  <c:v>425199663</c:v>
                </c:pt>
                <c:pt idx="6">
                  <c:v>399027642</c:v>
                </c:pt>
                <c:pt idx="7">
                  <c:v>359746114</c:v>
                </c:pt>
                <c:pt idx="8">
                  <c:v>330350956</c:v>
                </c:pt>
                <c:pt idx="9">
                  <c:v>276171958</c:v>
                </c:pt>
                <c:pt idx="10">
                  <c:v>2516591218</c:v>
                </c:pt>
              </c:numCache>
            </c:numRef>
          </c:val>
          <c:smooth val="0"/>
        </c:ser>
        <c:marker val="1"/>
        <c:axId val="13347692"/>
        <c:axId val="53020365"/>
      </c:lineChart>
      <c:catAx>
        <c:axId val="133476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1" u="none" baseline="0"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6125"/>
              <c:y val="-0.12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1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020365"/>
        <c:crosses val="autoZero"/>
        <c:auto val="1"/>
        <c:lblOffset val="100"/>
        <c:noMultiLvlLbl val="0"/>
      </c:catAx>
      <c:valAx>
        <c:axId val="53020365"/>
        <c:scaling>
          <c:orientation val="minMax"/>
        </c:scaling>
        <c:axPos val="l"/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400" b="1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3476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1" u="none" baseline="0">
                <a:latin typeface="ＭＳ Ｐゴシック"/>
                <a:ea typeface="ＭＳ Ｐゴシック"/>
                <a:cs typeface="ＭＳ Ｐゴシック"/>
              </a:rPr>
              <a:t>2002国保料区分別世帯構成比</a:t>
            </a:r>
          </a:p>
        </c:rich>
      </c:tx>
      <c:layout>
        <c:manualLayout>
          <c:xMode val="factor"/>
          <c:yMode val="factor"/>
          <c:x val="-0.04275"/>
          <c:y val="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32"/>
          <c:w val="0.95575"/>
          <c:h val="0.868"/>
        </c:manualLayout>
      </c:layout>
      <c:lineChart>
        <c:grouping val="standard"/>
        <c:varyColors val="0"/>
        <c:ser>
          <c:idx val="0"/>
          <c:order val="0"/>
          <c:tx>
            <c:strRef>
              <c:f>'2002'!$C$2</c:f>
              <c:strCache>
                <c:ptCount val="1"/>
                <c:pt idx="0">
                  <c:v>世帯構成比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'2002'!$A$3:$A$13</c:f>
              <c:strCache>
                <c:ptCount val="11"/>
                <c:pt idx="0">
                  <c:v>～50000</c:v>
                </c:pt>
                <c:pt idx="1">
                  <c:v>50001～100000</c:v>
                </c:pt>
                <c:pt idx="2">
                  <c:v>100001～150000</c:v>
                </c:pt>
                <c:pt idx="3">
                  <c:v>150001～200000</c:v>
                </c:pt>
                <c:pt idx="4">
                  <c:v>200001～250000</c:v>
                </c:pt>
                <c:pt idx="5">
                  <c:v>250001～300000</c:v>
                </c:pt>
                <c:pt idx="6">
                  <c:v>300001～350000</c:v>
                </c:pt>
                <c:pt idx="7">
                  <c:v>350001～400000</c:v>
                </c:pt>
                <c:pt idx="8">
                  <c:v>400001～450000</c:v>
                </c:pt>
                <c:pt idx="9">
                  <c:v>450001～500000</c:v>
                </c:pt>
                <c:pt idx="10">
                  <c:v>500001～530000</c:v>
                </c:pt>
              </c:strCache>
            </c:strRef>
          </c:cat>
          <c:val>
            <c:numRef>
              <c:f>'2002'!$C$3:$C$13</c:f>
              <c:numCache>
                <c:ptCount val="11"/>
                <c:pt idx="0">
                  <c:v>46.777329580080675</c:v>
                </c:pt>
                <c:pt idx="1">
                  <c:v>17.55129284076729</c:v>
                </c:pt>
                <c:pt idx="2">
                  <c:v>11.056618009808759</c:v>
                </c:pt>
                <c:pt idx="3">
                  <c:v>6.8037377753272015</c:v>
                </c:pt>
                <c:pt idx="4">
                  <c:v>3.491105371601033</c:v>
                </c:pt>
                <c:pt idx="5">
                  <c:v>2.256304593865173</c:v>
                </c:pt>
                <c:pt idx="6">
                  <c:v>1.793435677181578</c:v>
                </c:pt>
                <c:pt idx="7">
                  <c:v>1.3973127484837053</c:v>
                </c:pt>
                <c:pt idx="8">
                  <c:v>1.1274267970631766</c:v>
                </c:pt>
                <c:pt idx="9">
                  <c:v>0.8444818479932673</c:v>
                </c:pt>
                <c:pt idx="10">
                  <c:v>6.900954757828144</c:v>
                </c:pt>
              </c:numCache>
            </c:numRef>
          </c:val>
          <c:smooth val="0"/>
        </c:ser>
        <c:marker val="1"/>
        <c:axId val="7421238"/>
        <c:axId val="66791143"/>
      </c:lineChart>
      <c:catAx>
        <c:axId val="74212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1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26125"/>
              <c:y val="-0.12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1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791143"/>
        <c:crosses val="autoZero"/>
        <c:auto val="1"/>
        <c:lblOffset val="100"/>
        <c:noMultiLvlLbl val="0"/>
      </c:catAx>
      <c:valAx>
        <c:axId val="66791143"/>
        <c:scaling>
          <c:orientation val="minMax"/>
        </c:scaling>
        <c:axPos val="l"/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400" b="1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4212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12" footer="0.512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12" footer="0.512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12" footer="0.512"/>
  <pageSetup horizontalDpi="300" verticalDpi="3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0.87425</cdr:x>
      <cdr:y>0.9805</cdr:y>
    </cdr:from>
    <cdr:to>
      <cdr:x>0.99275</cdr:x>
      <cdr:y>0.9935</cdr:y>
    </cdr:to>
    <cdr:sp>
      <cdr:nvSpPr>
        <cdr:cNvPr id="1" name="TextBox 1"/>
        <cdr:cNvSpPr txBox="1">
          <a:spLocks noChangeArrowheads="1"/>
        </cdr:cNvSpPr>
      </cdr:nvSpPr>
      <cdr:spPr>
        <a:xfrm>
          <a:off x="8077200" y="5638800"/>
          <a:ext cx="1095375" cy="76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1" u="none" baseline="0">
              <a:latin typeface="ＭＳ Ｐゴシック"/>
              <a:ea typeface="ＭＳ Ｐゴシック"/>
              <a:cs typeface="ＭＳ Ｐゴシック"/>
            </a:rPr>
            <a:t>保険料（円）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333375</xdr:colOff>
      <xdr:row>33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92487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0.07875</cdr:x>
      <cdr:y>0.073</cdr:y>
    </cdr:from>
    <cdr:to>
      <cdr:x>0.1215</cdr:x>
      <cdr:y>0.1365</cdr:y>
    </cdr:to>
    <cdr:sp>
      <cdr:nvSpPr>
        <cdr:cNvPr id="1" name="Rectangle 1"/>
        <cdr:cNvSpPr>
          <a:spLocks/>
        </cdr:cNvSpPr>
      </cdr:nvSpPr>
      <cdr:spPr>
        <a:xfrm>
          <a:off x="723900" y="419100"/>
          <a:ext cx="3905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1" i="1" u="none" baseline="0">
              <a:latin typeface="ＭＳ Ｐゴシック"/>
              <a:ea typeface="ＭＳ Ｐゴシック"/>
              <a:cs typeface="ＭＳ Ｐゴシック"/>
            </a:rPr>
            <a:t>世帯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13</xdr:col>
      <xdr:colOff>371475</xdr:colOff>
      <xdr:row>33</xdr:row>
      <xdr:rowOff>95250</xdr:rowOff>
    </xdr:to>
    <xdr:graphicFrame>
      <xdr:nvGraphicFramePr>
        <xdr:cNvPr id="1" name="Chart 1"/>
        <xdr:cNvGraphicFramePr/>
      </xdr:nvGraphicFramePr>
      <xdr:xfrm>
        <a:off x="47625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</cdr:x>
      <cdr:y>0.073</cdr:y>
    </cdr:from>
    <cdr:to>
      <cdr:x>0.09875</cdr:x>
      <cdr:y>0.13675</cdr:y>
    </cdr:to>
    <cdr:sp>
      <cdr:nvSpPr>
        <cdr:cNvPr id="1" name="Rectangle 1"/>
        <cdr:cNvSpPr>
          <a:spLocks/>
        </cdr:cNvSpPr>
      </cdr:nvSpPr>
      <cdr:spPr>
        <a:xfrm>
          <a:off x="542925" y="419100"/>
          <a:ext cx="3714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1" i="1" u="none" baseline="0">
              <a:latin typeface="ＭＳ Ｐゴシック"/>
              <a:ea typeface="ＭＳ Ｐゴシック"/>
              <a:cs typeface="ＭＳ Ｐゴシック"/>
            </a:rPr>
            <a:t>％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13</xdr:col>
      <xdr:colOff>371475</xdr:colOff>
      <xdr:row>33</xdr:row>
      <xdr:rowOff>95250</xdr:rowOff>
    </xdr:to>
    <xdr:graphicFrame>
      <xdr:nvGraphicFramePr>
        <xdr:cNvPr id="1" name="Chart 1"/>
        <xdr:cNvGraphicFramePr/>
      </xdr:nvGraphicFramePr>
      <xdr:xfrm>
        <a:off x="47625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0.8855</cdr:x>
      <cdr:y>0.96675</cdr:y>
    </cdr:from>
    <cdr:to>
      <cdr:x>0.99275</cdr:x>
      <cdr:y>0.989</cdr:y>
    </cdr:to>
    <cdr:sp>
      <cdr:nvSpPr>
        <cdr:cNvPr id="1" name="TextBox 1"/>
        <cdr:cNvSpPr txBox="1">
          <a:spLocks noChangeArrowheads="1"/>
        </cdr:cNvSpPr>
      </cdr:nvSpPr>
      <cdr:spPr>
        <a:xfrm>
          <a:off x="8181975" y="5562600"/>
          <a:ext cx="9906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1" u="none" baseline="0">
              <a:latin typeface="ＭＳ Ｐゴシック"/>
              <a:ea typeface="ＭＳ Ｐゴシック"/>
              <a:cs typeface="ＭＳ Ｐゴシック"/>
            </a:rPr>
            <a:t>保険料（円）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333375</xdr:colOff>
      <xdr:row>33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92487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0.87425</cdr:x>
      <cdr:y>0.9705</cdr:y>
    </cdr:from>
    <cdr:to>
      <cdr:x>0.99275</cdr:x>
      <cdr:y>0.99025</cdr:y>
    </cdr:to>
    <cdr:sp>
      <cdr:nvSpPr>
        <cdr:cNvPr id="1" name="TextBox 1"/>
        <cdr:cNvSpPr txBox="1">
          <a:spLocks noChangeArrowheads="1"/>
        </cdr:cNvSpPr>
      </cdr:nvSpPr>
      <cdr:spPr>
        <a:xfrm>
          <a:off x="8077200" y="5591175"/>
          <a:ext cx="1095375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1" u="none" baseline="0">
              <a:latin typeface="ＭＳ Ｐゴシック"/>
              <a:ea typeface="ＭＳ Ｐゴシック"/>
              <a:cs typeface="ＭＳ Ｐゴシック"/>
            </a:rPr>
            <a:t>保険料（円）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333375</xdr:colOff>
      <xdr:row>33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92487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0.8685</cdr:x>
      <cdr:y>0.9785</cdr:y>
    </cdr:from>
    <cdr:to>
      <cdr:x>0.983</cdr:x>
      <cdr:y>0.99225</cdr:y>
    </cdr:to>
    <cdr:sp>
      <cdr:nvSpPr>
        <cdr:cNvPr id="1" name="TextBox 1"/>
        <cdr:cNvSpPr txBox="1">
          <a:spLocks noChangeArrowheads="1"/>
        </cdr:cNvSpPr>
      </cdr:nvSpPr>
      <cdr:spPr>
        <a:xfrm>
          <a:off x="8020050" y="5629275"/>
          <a:ext cx="1057275" cy="76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1" u="none" baseline="0">
              <a:latin typeface="ＭＳ Ｐゴシック"/>
              <a:ea typeface="ＭＳ Ｐゴシック"/>
              <a:cs typeface="ＭＳ Ｐゴシック"/>
            </a:rPr>
            <a:t>保険料（円）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323850</xdr:colOff>
      <xdr:row>33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323850</xdr:colOff>
      <xdr:row>33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</cdr:x>
      <cdr:y>0.08825</cdr:y>
    </cdr:from>
    <cdr:to>
      <cdr:x>0.25</cdr:x>
      <cdr:y>0.1265</cdr:y>
    </cdr:to>
    <cdr:sp>
      <cdr:nvSpPr>
        <cdr:cNvPr id="1" name="Rectangle 1"/>
        <cdr:cNvSpPr>
          <a:spLocks/>
        </cdr:cNvSpPr>
      </cdr:nvSpPr>
      <cdr:spPr>
        <a:xfrm>
          <a:off x="733425" y="485775"/>
          <a:ext cx="14573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50" b="1" i="1" u="none" baseline="0">
              <a:latin typeface="ＭＳ Ｐゴシック"/>
              <a:ea typeface="ＭＳ Ｐゴシック"/>
              <a:cs typeface="ＭＳ Ｐゴシック"/>
            </a:rPr>
            <a:t>未納金額（円）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533400</xdr:colOff>
      <xdr:row>32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8763000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0.07425</cdr:x>
      <cdr:y>0.1105</cdr:y>
    </cdr:from>
    <cdr:to>
      <cdr:x>0.232</cdr:x>
      <cdr:y>0.1485</cdr:y>
    </cdr:to>
    <cdr:sp>
      <cdr:nvSpPr>
        <cdr:cNvPr id="1" name="Rectangle 1"/>
        <cdr:cNvSpPr>
          <a:spLocks/>
        </cdr:cNvSpPr>
      </cdr:nvSpPr>
      <cdr:spPr>
        <a:xfrm>
          <a:off x="685800" y="628650"/>
          <a:ext cx="14573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1" i="1" u="none" baseline="0">
              <a:latin typeface="ＭＳ Ｐゴシック"/>
              <a:ea typeface="ＭＳ Ｐゴシック"/>
              <a:cs typeface="ＭＳ Ｐゴシック"/>
            </a:rPr>
            <a:t>未納金額（円）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342900</xdr:colOff>
      <xdr:row>33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92583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0.07875</cdr:x>
      <cdr:y>0.07275</cdr:y>
    </cdr:from>
    <cdr:to>
      <cdr:x>0.1215</cdr:x>
      <cdr:y>0.1365</cdr:y>
    </cdr:to>
    <cdr:sp>
      <cdr:nvSpPr>
        <cdr:cNvPr id="1" name="Rectangle 1"/>
        <cdr:cNvSpPr>
          <a:spLocks/>
        </cdr:cNvSpPr>
      </cdr:nvSpPr>
      <cdr:spPr>
        <a:xfrm>
          <a:off x="723900" y="419100"/>
          <a:ext cx="400050" cy="3714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1" i="1" u="none" baseline="0">
              <a:latin typeface="ＭＳ Ｐゴシック"/>
              <a:ea typeface="ＭＳ Ｐゴシック"/>
              <a:cs typeface="ＭＳ Ｐゴシック"/>
            </a:rPr>
            <a:t>世帯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333375</xdr:colOff>
      <xdr:row>33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92487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</cdr:x>
      <cdr:y>0.073</cdr:y>
    </cdr:from>
    <cdr:to>
      <cdr:x>0.09875</cdr:x>
      <cdr:y>0.1365</cdr:y>
    </cdr:to>
    <cdr:sp>
      <cdr:nvSpPr>
        <cdr:cNvPr id="1" name="Rectangle 1"/>
        <cdr:cNvSpPr>
          <a:spLocks/>
        </cdr:cNvSpPr>
      </cdr:nvSpPr>
      <cdr:spPr>
        <a:xfrm>
          <a:off x="542925" y="419100"/>
          <a:ext cx="3714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1" i="1" u="none" baseline="0">
              <a:latin typeface="ＭＳ Ｐゴシック"/>
              <a:ea typeface="ＭＳ Ｐゴシック"/>
              <a:cs typeface="ＭＳ Ｐゴシック"/>
            </a:rPr>
            <a:t>％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333375</xdr:colOff>
      <xdr:row>33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92487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371475</xdr:colOff>
      <xdr:row>33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9286875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0.8855</cdr:x>
      <cdr:y>0.9805</cdr:y>
    </cdr:from>
    <cdr:to>
      <cdr:x>0.99275</cdr:x>
      <cdr:y>0.9935</cdr:y>
    </cdr:to>
    <cdr:sp>
      <cdr:nvSpPr>
        <cdr:cNvPr id="1" name="TextBox 1"/>
        <cdr:cNvSpPr txBox="1">
          <a:spLocks noChangeArrowheads="1"/>
        </cdr:cNvSpPr>
      </cdr:nvSpPr>
      <cdr:spPr>
        <a:xfrm>
          <a:off x="8172450" y="5638800"/>
          <a:ext cx="990600" cy="76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1" u="none" baseline="0">
              <a:latin typeface="ＭＳ Ｐゴシック"/>
              <a:ea typeface="ＭＳ Ｐゴシック"/>
              <a:cs typeface="ＭＳ Ｐゴシック"/>
            </a:rPr>
            <a:t>保険料（円）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361950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927735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352425</xdr:colOff>
      <xdr:row>33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926782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342900</xdr:colOff>
      <xdr:row>33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92583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333375</xdr:colOff>
      <xdr:row>33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92487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323850</xdr:colOff>
      <xdr:row>33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0.87425</cdr:x>
      <cdr:y>0.9805</cdr:y>
    </cdr:from>
    <cdr:to>
      <cdr:x>0.99275</cdr:x>
      <cdr:y>0.9935</cdr:y>
    </cdr:to>
    <cdr:sp>
      <cdr:nvSpPr>
        <cdr:cNvPr id="1" name="TextBox 1"/>
        <cdr:cNvSpPr txBox="1">
          <a:spLocks noChangeArrowheads="1"/>
        </cdr:cNvSpPr>
      </cdr:nvSpPr>
      <cdr:spPr>
        <a:xfrm>
          <a:off x="8077200" y="5648325"/>
          <a:ext cx="1095375" cy="76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1" u="none" baseline="0">
              <a:latin typeface="ＭＳ Ｐゴシック"/>
              <a:ea typeface="ＭＳ Ｐゴシック"/>
              <a:cs typeface="ＭＳ Ｐゴシック"/>
            </a:rPr>
            <a:t>保険料（円）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323850</xdr:colOff>
      <xdr:row>33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13</xdr:col>
      <xdr:colOff>333375</xdr:colOff>
      <xdr:row>33</xdr:row>
      <xdr:rowOff>104775</xdr:rowOff>
    </xdr:to>
    <xdr:graphicFrame>
      <xdr:nvGraphicFramePr>
        <xdr:cNvPr id="2" name="Chart 2"/>
        <xdr:cNvGraphicFramePr/>
      </xdr:nvGraphicFramePr>
      <xdr:xfrm>
        <a:off x="0" y="0"/>
        <a:ext cx="9248775" cy="5762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323850</xdr:colOff>
      <xdr:row>33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0.86925</cdr:x>
      <cdr:y>0.97725</cdr:y>
    </cdr:from>
    <cdr:to>
      <cdr:x>0.98325</cdr:x>
      <cdr:y>0.99175</cdr:y>
    </cdr:to>
    <cdr:sp>
      <cdr:nvSpPr>
        <cdr:cNvPr id="1" name="TextBox 1"/>
        <cdr:cNvSpPr txBox="1">
          <a:spLocks noChangeArrowheads="1"/>
        </cdr:cNvSpPr>
      </cdr:nvSpPr>
      <cdr:spPr>
        <a:xfrm>
          <a:off x="8029575" y="5591175"/>
          <a:ext cx="1057275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1" u="none" baseline="0">
              <a:latin typeface="ＭＳ Ｐゴシック"/>
              <a:ea typeface="ＭＳ Ｐゴシック"/>
              <a:cs typeface="ＭＳ Ｐゴシック"/>
            </a:rPr>
            <a:t>保険料（円）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</cdr:x>
      <cdr:y>0.08825</cdr:y>
    </cdr:from>
    <cdr:to>
      <cdr:x>0.25025</cdr:x>
      <cdr:y>0.1265</cdr:y>
    </cdr:to>
    <cdr:sp>
      <cdr:nvSpPr>
        <cdr:cNvPr id="1" name="Rectangle 1"/>
        <cdr:cNvSpPr>
          <a:spLocks/>
        </cdr:cNvSpPr>
      </cdr:nvSpPr>
      <cdr:spPr>
        <a:xfrm>
          <a:off x="733425" y="485775"/>
          <a:ext cx="14573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25" b="1" i="1" u="none" baseline="0">
              <a:latin typeface="ＭＳ Ｐゴシック"/>
              <a:ea typeface="ＭＳ Ｐゴシック"/>
              <a:cs typeface="ＭＳ Ｐゴシック"/>
            </a:rPr>
            <a:t>未納金額（円）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523875</xdr:colOff>
      <xdr:row>32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8753475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0.07425</cdr:x>
      <cdr:y>0.11075</cdr:y>
    </cdr:from>
    <cdr:to>
      <cdr:x>0.23225</cdr:x>
      <cdr:y>0.14875</cdr:y>
    </cdr:to>
    <cdr:sp>
      <cdr:nvSpPr>
        <cdr:cNvPr id="1" name="Rectangle 1"/>
        <cdr:cNvSpPr>
          <a:spLocks/>
        </cdr:cNvSpPr>
      </cdr:nvSpPr>
      <cdr:spPr>
        <a:xfrm>
          <a:off x="685800" y="638175"/>
          <a:ext cx="14573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1" i="1" u="none" baseline="0">
              <a:latin typeface="ＭＳ Ｐゴシック"/>
              <a:ea typeface="ＭＳ Ｐゴシック"/>
              <a:cs typeface="ＭＳ Ｐゴシック"/>
            </a:rPr>
            <a:t>未納金額（円）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O9" sqref="O9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15"/>
  <sheetViews>
    <sheetView zoomScale="75" zoomScaleNormal="75" workbookViewId="0" topLeftCell="A1">
      <selection activeCell="A14" sqref="A1:M14"/>
    </sheetView>
  </sheetViews>
  <sheetFormatPr defaultColWidth="9.00390625" defaultRowHeight="34.5" customHeight="1"/>
  <cols>
    <col min="1" max="1" width="15.625" style="43" customWidth="1"/>
    <col min="2" max="2" width="10.625" style="43" customWidth="1"/>
    <col min="3" max="3" width="10.625" style="52" customWidth="1"/>
    <col min="4" max="4" width="15.625" style="43" customWidth="1"/>
    <col min="5" max="5" width="15.625" style="54" customWidth="1"/>
    <col min="6" max="6" width="10.625" style="43" customWidth="1"/>
    <col min="7" max="7" width="15.625" style="43" customWidth="1"/>
    <col min="8" max="8" width="15.625" style="54" customWidth="1"/>
    <col min="9" max="9" width="14.625" style="43" customWidth="1"/>
    <col min="10" max="12" width="14.625" style="58" customWidth="1"/>
    <col min="13" max="13" width="8.75390625" style="43" customWidth="1"/>
    <col min="14" max="16384" width="9.00390625" style="43" customWidth="1"/>
  </cols>
  <sheetData>
    <row r="1" spans="1:13" ht="34.5" customHeight="1">
      <c r="A1" s="3" t="s">
        <v>42</v>
      </c>
      <c r="B1" s="40"/>
      <c r="C1" s="49"/>
      <c r="D1" s="41" t="s">
        <v>29</v>
      </c>
      <c r="E1" s="53"/>
      <c r="F1" s="40"/>
      <c r="G1" s="41" t="s">
        <v>30</v>
      </c>
      <c r="H1" s="53"/>
      <c r="I1" s="40" t="s">
        <v>31</v>
      </c>
      <c r="J1" s="55"/>
      <c r="K1" s="59" t="s">
        <v>32</v>
      </c>
      <c r="L1" s="55"/>
      <c r="M1" s="42"/>
    </row>
    <row r="2" spans="1:16" ht="34.5" customHeight="1">
      <c r="A2" s="5" t="s">
        <v>8</v>
      </c>
      <c r="B2" s="44" t="s">
        <v>33</v>
      </c>
      <c r="C2" s="50" t="s">
        <v>34</v>
      </c>
      <c r="D2" s="44" t="s">
        <v>35</v>
      </c>
      <c r="E2" s="39" t="s">
        <v>36</v>
      </c>
      <c r="F2" s="44" t="s">
        <v>33</v>
      </c>
      <c r="G2" s="44" t="s">
        <v>35</v>
      </c>
      <c r="H2" s="39" t="s">
        <v>37</v>
      </c>
      <c r="I2" s="45" t="s">
        <v>38</v>
      </c>
      <c r="J2" s="56" t="s">
        <v>39</v>
      </c>
      <c r="K2" s="56" t="s">
        <v>40</v>
      </c>
      <c r="L2" s="56" t="s">
        <v>41</v>
      </c>
      <c r="M2" s="46"/>
      <c r="N2" s="47"/>
      <c r="O2" s="47"/>
      <c r="P2" s="47"/>
    </row>
    <row r="3" spans="1:13" ht="34.5" customHeight="1">
      <c r="A3" s="5" t="s">
        <v>12</v>
      </c>
      <c r="B3" s="38">
        <v>33544</v>
      </c>
      <c r="C3" s="51">
        <f>B3/B14*100</f>
        <v>46.99948158215522</v>
      </c>
      <c r="D3" s="38">
        <v>632873383</v>
      </c>
      <c r="E3" s="38">
        <f aca="true" t="shared" si="0" ref="E3:E14">D3/B3</f>
        <v>18866.962288337705</v>
      </c>
      <c r="F3" s="38">
        <v>8665</v>
      </c>
      <c r="G3" s="38">
        <v>172228581</v>
      </c>
      <c r="H3" s="38">
        <f>G3/F3</f>
        <v>19876.350952106175</v>
      </c>
      <c r="I3" s="50">
        <f>F3/B3*100</f>
        <v>25.831743381826854</v>
      </c>
      <c r="J3" s="57">
        <f>G3/D3*100</f>
        <v>27.21375011595329</v>
      </c>
      <c r="K3" s="57">
        <f>F3/F14*100</f>
        <v>61.12443566591422</v>
      </c>
      <c r="L3" s="57">
        <f>G3/G14*100</f>
        <v>15.816800277883534</v>
      </c>
      <c r="M3" s="42"/>
    </row>
    <row r="4" spans="1:13" ht="34.5" customHeight="1">
      <c r="A4" s="5" t="s">
        <v>13</v>
      </c>
      <c r="B4" s="38">
        <v>11916</v>
      </c>
      <c r="C4" s="51">
        <f>B4/B14*100</f>
        <v>16.695856860629668</v>
      </c>
      <c r="D4" s="38">
        <v>887391539</v>
      </c>
      <c r="E4" s="38">
        <f t="shared" si="0"/>
        <v>74470.5890399463</v>
      </c>
      <c r="F4" s="38">
        <v>2059</v>
      </c>
      <c r="G4" s="38">
        <v>149976851</v>
      </c>
      <c r="H4" s="38">
        <f>G4/F4</f>
        <v>72839.65565808646</v>
      </c>
      <c r="I4" s="50">
        <f aca="true" t="shared" si="1" ref="I4:I14">F4/B4*100</f>
        <v>17.279288351795905</v>
      </c>
      <c r="J4" s="57">
        <f aca="true" t="shared" si="2" ref="J4:J14">G4/D4*100</f>
        <v>16.90086556031497</v>
      </c>
      <c r="K4" s="57">
        <f>F4/F14*100</f>
        <v>14.524548532731377</v>
      </c>
      <c r="L4" s="57">
        <f>G4/G14*100</f>
        <v>13.773288293961484</v>
      </c>
      <c r="M4" s="42"/>
    </row>
    <row r="5" spans="1:13" ht="34.5" customHeight="1">
      <c r="A5" s="5" t="s">
        <v>14</v>
      </c>
      <c r="B5" s="38">
        <v>7582</v>
      </c>
      <c r="C5" s="51">
        <f>B5/B14*100</f>
        <v>10.623362430118675</v>
      </c>
      <c r="D5" s="38">
        <v>935608142</v>
      </c>
      <c r="E5" s="38">
        <f t="shared" si="0"/>
        <v>123398.5943022949</v>
      </c>
      <c r="F5" s="38">
        <v>1256</v>
      </c>
      <c r="G5" s="38">
        <v>154374103</v>
      </c>
      <c r="H5" s="38">
        <f>G5/F5</f>
        <v>122909.31767515924</v>
      </c>
      <c r="I5" s="50">
        <f t="shared" si="1"/>
        <v>16.56554998681087</v>
      </c>
      <c r="J5" s="57">
        <f t="shared" si="2"/>
        <v>16.499867419922474</v>
      </c>
      <c r="K5" s="57">
        <f>F5/F14*100</f>
        <v>8.860045146726863</v>
      </c>
      <c r="L5" s="57">
        <f>G5/G14*100</f>
        <v>14.17711474513293</v>
      </c>
      <c r="M5" s="42"/>
    </row>
    <row r="6" spans="1:13" ht="34.5" customHeight="1">
      <c r="A6" s="5" t="s">
        <v>15</v>
      </c>
      <c r="B6" s="38">
        <v>5044</v>
      </c>
      <c r="C6" s="51">
        <f>B6/B14*100</f>
        <v>7.067296240770061</v>
      </c>
      <c r="D6" s="38">
        <v>873339471</v>
      </c>
      <c r="E6" s="38">
        <f t="shared" si="0"/>
        <v>173144.22501982554</v>
      </c>
      <c r="F6" s="38">
        <v>817</v>
      </c>
      <c r="G6" s="38">
        <v>140142876</v>
      </c>
      <c r="H6" s="38">
        <f>G6/F6</f>
        <v>171533.50795593637</v>
      </c>
      <c r="I6" s="50">
        <f t="shared" si="1"/>
        <v>16.19746233148295</v>
      </c>
      <c r="J6" s="57">
        <f t="shared" si="2"/>
        <v>16.046781423898338</v>
      </c>
      <c r="K6" s="57">
        <f>F6/F14*100</f>
        <v>5.763261851015802</v>
      </c>
      <c r="L6" s="57">
        <f>G6/G14*100</f>
        <v>12.87017443440585</v>
      </c>
      <c r="M6" s="42"/>
    </row>
    <row r="7" spans="1:13" ht="34.5" customHeight="1">
      <c r="A7" s="5" t="s">
        <v>16</v>
      </c>
      <c r="B7" s="38">
        <v>2766</v>
      </c>
      <c r="C7" s="51">
        <f>B7/B14*100</f>
        <v>3.875523672079696</v>
      </c>
      <c r="D7" s="38">
        <v>613317296</v>
      </c>
      <c r="E7" s="38">
        <f t="shared" si="0"/>
        <v>221734.38033261028</v>
      </c>
      <c r="F7" s="38">
        <v>398</v>
      </c>
      <c r="G7" s="38">
        <v>88711759</v>
      </c>
      <c r="H7" s="38">
        <f aca="true" t="shared" si="3" ref="H7:H13">G7/F7</f>
        <v>222893.86683417085</v>
      </c>
      <c r="I7" s="50">
        <f t="shared" si="1"/>
        <v>14.389009399855388</v>
      </c>
      <c r="J7" s="57">
        <f t="shared" si="2"/>
        <v>14.464251958744695</v>
      </c>
      <c r="K7" s="57">
        <f>F7/F14*100</f>
        <v>2.8075620767494356</v>
      </c>
      <c r="L7" s="57">
        <f>G7/G14*100</f>
        <v>8.146941502135101</v>
      </c>
      <c r="M7" s="42"/>
    </row>
    <row r="8" spans="1:13" ht="34.5" customHeight="1">
      <c r="A8" s="5" t="s">
        <v>17</v>
      </c>
      <c r="B8" s="38">
        <v>1722</v>
      </c>
      <c r="C8" s="51">
        <f>B8/B14*100</f>
        <v>2.412744672205798</v>
      </c>
      <c r="D8" s="38">
        <v>470872832</v>
      </c>
      <c r="E8" s="38">
        <f t="shared" si="0"/>
        <v>273445.31475029036</v>
      </c>
      <c r="F8" s="38">
        <v>245</v>
      </c>
      <c r="G8" s="38">
        <v>67087599</v>
      </c>
      <c r="H8" s="38">
        <f t="shared" si="3"/>
        <v>273826.9346938775</v>
      </c>
      <c r="I8" s="50">
        <f t="shared" si="1"/>
        <v>14.227642276422763</v>
      </c>
      <c r="J8" s="57">
        <f t="shared" si="2"/>
        <v>14.247498356413987</v>
      </c>
      <c r="K8" s="57">
        <f>F8/F14*100</f>
        <v>1.728273137697517</v>
      </c>
      <c r="L8" s="57">
        <f>G8/G14*100</f>
        <v>6.161063096175303</v>
      </c>
      <c r="M8" s="42"/>
    </row>
    <row r="9" spans="1:13" ht="34.5" customHeight="1">
      <c r="A9" s="5" t="s">
        <v>18</v>
      </c>
      <c r="B9" s="38">
        <v>1222</v>
      </c>
      <c r="C9" s="51">
        <f>B9/B14*100</f>
        <v>1.7121800170937778</v>
      </c>
      <c r="D9" s="38">
        <v>393684161</v>
      </c>
      <c r="E9" s="38">
        <f t="shared" si="0"/>
        <v>322163.7978723404</v>
      </c>
      <c r="F9" s="38">
        <v>175</v>
      </c>
      <c r="G9" s="38">
        <v>56153471</v>
      </c>
      <c r="H9" s="38">
        <f t="shared" si="3"/>
        <v>320876.97714285715</v>
      </c>
      <c r="I9" s="50">
        <f t="shared" si="1"/>
        <v>14.320785597381342</v>
      </c>
      <c r="J9" s="57">
        <f t="shared" si="2"/>
        <v>14.263584000271731</v>
      </c>
      <c r="K9" s="57">
        <f>F9/F14*100</f>
        <v>1.2344808126410836</v>
      </c>
      <c r="L9" s="57">
        <f>G9/G14*100</f>
        <v>5.156915481507247</v>
      </c>
      <c r="M9" s="42"/>
    </row>
    <row r="10" spans="1:13" ht="34.5" customHeight="1">
      <c r="A10" s="5" t="s">
        <v>19</v>
      </c>
      <c r="B10" s="38">
        <v>974</v>
      </c>
      <c r="C10" s="51">
        <f>B10/B14*100</f>
        <v>1.3646999481582156</v>
      </c>
      <c r="D10" s="38">
        <v>364747623</v>
      </c>
      <c r="E10" s="38">
        <f t="shared" si="0"/>
        <v>374484.21252566733</v>
      </c>
      <c r="F10" s="38">
        <v>130</v>
      </c>
      <c r="G10" s="38">
        <v>48627965</v>
      </c>
      <c r="H10" s="38">
        <f t="shared" si="3"/>
        <v>374061.26923076925</v>
      </c>
      <c r="I10" s="50">
        <f t="shared" si="1"/>
        <v>13.347022587268995</v>
      </c>
      <c r="J10" s="57">
        <f t="shared" si="2"/>
        <v>13.33194843054536</v>
      </c>
      <c r="K10" s="57">
        <f>F10/F14*100</f>
        <v>0.9170428893905193</v>
      </c>
      <c r="L10" s="57">
        <f>G10/G14*100</f>
        <v>4.465802399689461</v>
      </c>
      <c r="M10" s="42"/>
    </row>
    <row r="11" spans="1:13" ht="34.5" customHeight="1">
      <c r="A11" s="5" t="s">
        <v>20</v>
      </c>
      <c r="B11" s="38">
        <v>759</v>
      </c>
      <c r="C11" s="51">
        <f>B11/B14*100</f>
        <v>1.0634571464600469</v>
      </c>
      <c r="D11" s="38">
        <v>323136811</v>
      </c>
      <c r="E11" s="38">
        <f t="shared" si="0"/>
        <v>425740.19894598157</v>
      </c>
      <c r="F11" s="38">
        <v>100</v>
      </c>
      <c r="G11" s="38">
        <v>42421481</v>
      </c>
      <c r="H11" s="38">
        <f t="shared" si="3"/>
        <v>424214.81</v>
      </c>
      <c r="I11" s="50">
        <f t="shared" si="1"/>
        <v>13.175230566534916</v>
      </c>
      <c r="J11" s="57">
        <f t="shared" si="2"/>
        <v>13.128024897169638</v>
      </c>
      <c r="K11" s="57">
        <f>F11/F14*100</f>
        <v>0.7054176072234764</v>
      </c>
      <c r="L11" s="57">
        <f>G11/G14*100</f>
        <v>3.89582314719896</v>
      </c>
      <c r="M11" s="42"/>
    </row>
    <row r="12" spans="1:13" ht="34.5" customHeight="1">
      <c r="A12" s="5" t="s">
        <v>21</v>
      </c>
      <c r="B12" s="38">
        <v>640</v>
      </c>
      <c r="C12" s="51">
        <f>B12/B14*100</f>
        <v>0.8967227585433859</v>
      </c>
      <c r="D12" s="38">
        <v>304234329</v>
      </c>
      <c r="E12" s="38">
        <f t="shared" si="0"/>
        <v>475366.1390625</v>
      </c>
      <c r="F12" s="38">
        <v>97</v>
      </c>
      <c r="G12" s="38">
        <v>45910611</v>
      </c>
      <c r="H12" s="38">
        <f t="shared" si="3"/>
        <v>473305.26804123714</v>
      </c>
      <c r="I12" s="50">
        <f t="shared" si="1"/>
        <v>15.156249999999998</v>
      </c>
      <c r="J12" s="57">
        <f t="shared" si="2"/>
        <v>15.090542592910348</v>
      </c>
      <c r="K12" s="57">
        <f>F12/F14*100</f>
        <v>0.684255079006772</v>
      </c>
      <c r="L12" s="57">
        <f>G12/G14*100</f>
        <v>4.216251220362797</v>
      </c>
      <c r="M12" s="42"/>
    </row>
    <row r="13" spans="1:13" ht="34.5" customHeight="1">
      <c r="A13" s="5" t="s">
        <v>22</v>
      </c>
      <c r="B13" s="38">
        <v>5202</v>
      </c>
      <c r="C13" s="51">
        <f>B13/B14*100</f>
        <v>7.28867467178546</v>
      </c>
      <c r="D13" s="38">
        <v>2752656072</v>
      </c>
      <c r="E13" s="38">
        <f t="shared" si="0"/>
        <v>529153.416378316</v>
      </c>
      <c r="F13" s="38">
        <v>234</v>
      </c>
      <c r="G13" s="38">
        <v>123261180</v>
      </c>
      <c r="H13" s="38">
        <f t="shared" si="3"/>
        <v>526757.1794871795</v>
      </c>
      <c r="I13" s="50">
        <f t="shared" si="1"/>
        <v>4.498269896193772</v>
      </c>
      <c r="J13" s="57">
        <f t="shared" si="2"/>
        <v>4.4778997730160315</v>
      </c>
      <c r="K13" s="57">
        <f>F13/F14*100</f>
        <v>1.6506772009029347</v>
      </c>
      <c r="L13" s="57">
        <f>G13/G14*100</f>
        <v>11.319825401547332</v>
      </c>
      <c r="M13" s="42"/>
    </row>
    <row r="14" spans="1:13" ht="34.5" customHeight="1">
      <c r="A14" s="5" t="s">
        <v>4</v>
      </c>
      <c r="B14" s="39">
        <f>SUM(B3:B13)</f>
        <v>71371</v>
      </c>
      <c r="C14" s="51">
        <f>SUM(C3:C13)</f>
        <v>100.00000000000001</v>
      </c>
      <c r="D14" s="39">
        <f>SUM(D3:D13)</f>
        <v>8551861659</v>
      </c>
      <c r="E14" s="38">
        <f t="shared" si="0"/>
        <v>119822.64027406089</v>
      </c>
      <c r="F14" s="39">
        <f>SUM(F3:F13)</f>
        <v>14176</v>
      </c>
      <c r="G14" s="39">
        <f>SUM(G3:G13)</f>
        <v>1088896477</v>
      </c>
      <c r="H14" s="38">
        <f>G14/F14</f>
        <v>76812.67473194131</v>
      </c>
      <c r="I14" s="50">
        <f t="shared" si="1"/>
        <v>19.862409101736</v>
      </c>
      <c r="J14" s="57">
        <f t="shared" si="2"/>
        <v>12.732858884054124</v>
      </c>
      <c r="K14" s="57">
        <f>SUM(K3:K13)</f>
        <v>99.99999999999999</v>
      </c>
      <c r="L14" s="57">
        <f>SUM(L3:L13)</f>
        <v>99.99999999999999</v>
      </c>
      <c r="M14" s="42"/>
    </row>
    <row r="15" ht="34.5" customHeight="1">
      <c r="A15" s="48"/>
    </row>
  </sheetData>
  <printOptions/>
  <pageMargins left="0.75" right="0.75" top="1" bottom="1" header="0.512" footer="0.512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4"/>
  <sheetViews>
    <sheetView view="pageBreakPreview" zoomScale="81" zoomScaleNormal="83" zoomScaleSheetLayoutView="81" workbookViewId="0" topLeftCell="A1">
      <selection activeCell="A1" sqref="A1:L14"/>
    </sheetView>
  </sheetViews>
  <sheetFormatPr defaultColWidth="9.00390625" defaultRowHeight="25.5" customHeight="1"/>
  <cols>
    <col min="1" max="1" width="17.00390625" style="4" customWidth="1"/>
    <col min="2" max="2" width="8.625" style="4" customWidth="1"/>
    <col min="3" max="3" width="11.75390625" style="4" customWidth="1"/>
    <col min="4" max="4" width="14.125" style="4" customWidth="1"/>
    <col min="5" max="5" width="12.50390625" style="4" customWidth="1"/>
    <col min="6" max="6" width="8.875" style="4" customWidth="1"/>
    <col min="7" max="7" width="14.75390625" style="4" customWidth="1"/>
    <col min="8" max="8" width="12.25390625" style="4" customWidth="1"/>
    <col min="9" max="9" width="14.50390625" style="4" customWidth="1"/>
    <col min="10" max="10" width="16.25390625" style="4" customWidth="1"/>
    <col min="11" max="11" width="14.375" style="4" customWidth="1"/>
    <col min="12" max="12" width="14.125" style="4" customWidth="1"/>
    <col min="13" max="16384" width="9.00390625" style="4" customWidth="1"/>
  </cols>
  <sheetData>
    <row r="1" spans="1:12" ht="25.5" customHeight="1">
      <c r="A1" s="3" t="s">
        <v>7</v>
      </c>
      <c r="B1" s="60" t="s">
        <v>0</v>
      </c>
      <c r="C1" s="61"/>
      <c r="D1" s="61"/>
      <c r="E1" s="62"/>
      <c r="F1" s="63" t="s">
        <v>3</v>
      </c>
      <c r="G1" s="64"/>
      <c r="H1" s="65"/>
      <c r="I1" s="63" t="s">
        <v>24</v>
      </c>
      <c r="J1" s="65"/>
      <c r="K1" s="63" t="s">
        <v>23</v>
      </c>
      <c r="L1" s="65"/>
    </row>
    <row r="2" spans="1:12" ht="33" customHeight="1">
      <c r="A2" s="5" t="s">
        <v>8</v>
      </c>
      <c r="B2" s="6" t="s">
        <v>1</v>
      </c>
      <c r="C2" s="7" t="s">
        <v>11</v>
      </c>
      <c r="D2" s="7" t="s">
        <v>2</v>
      </c>
      <c r="E2" s="8" t="s">
        <v>5</v>
      </c>
      <c r="F2" s="6" t="s">
        <v>1</v>
      </c>
      <c r="G2" s="7" t="s">
        <v>2</v>
      </c>
      <c r="H2" s="8" t="s">
        <v>6</v>
      </c>
      <c r="I2" s="9" t="s">
        <v>27</v>
      </c>
      <c r="J2" s="24" t="s">
        <v>28</v>
      </c>
      <c r="K2" s="21" t="s">
        <v>25</v>
      </c>
      <c r="L2" s="24" t="s">
        <v>26</v>
      </c>
    </row>
    <row r="3" spans="1:12" ht="25.5" customHeight="1">
      <c r="A3" s="5" t="s">
        <v>12</v>
      </c>
      <c r="B3" s="10">
        <v>33212</v>
      </c>
      <c r="C3" s="11">
        <f>B3/B14*100</f>
        <v>47.05782337021976</v>
      </c>
      <c r="D3" s="12">
        <v>616747020</v>
      </c>
      <c r="E3" s="13">
        <f>D3/B3</f>
        <v>18570.005419727808</v>
      </c>
      <c r="F3" s="10">
        <v>8351</v>
      </c>
      <c r="G3" s="12">
        <v>162409178</v>
      </c>
      <c r="H3" s="13">
        <f>G3/F3</f>
        <v>19447.87187163214</v>
      </c>
      <c r="I3" s="14">
        <f aca="true" t="shared" si="0" ref="I3:I14">F$1:F$65536/B$1:B$65536*100</f>
        <v>25.144526074912683</v>
      </c>
      <c r="J3" s="15">
        <f aca="true" t="shared" si="1" ref="J3:J14">G$1:G$65536/D$1:D$65536*100</f>
        <v>26.33319217334848</v>
      </c>
      <c r="K3" s="22">
        <f>F3/F14*100</f>
        <v>60.615518617986496</v>
      </c>
      <c r="L3" s="15">
        <f>G3/G14*100</f>
        <v>15.427358985929912</v>
      </c>
    </row>
    <row r="4" spans="1:12" ht="25.5" customHeight="1">
      <c r="A4" s="5" t="s">
        <v>13</v>
      </c>
      <c r="B4" s="10">
        <v>11872</v>
      </c>
      <c r="C4" s="11">
        <f>B4/B14*100</f>
        <v>16.821344063930173</v>
      </c>
      <c r="D4" s="12">
        <v>878245241</v>
      </c>
      <c r="E4" s="13">
        <f aca="true" t="shared" si="2" ref="E4:E14">D4/B4</f>
        <v>73976.18269878706</v>
      </c>
      <c r="F4" s="10">
        <v>2040</v>
      </c>
      <c r="G4" s="12">
        <v>146450843</v>
      </c>
      <c r="H4" s="13">
        <f aca="true" t="shared" si="3" ref="H4:H14">G4/F4</f>
        <v>71789.62892156863</v>
      </c>
      <c r="I4" s="14">
        <f t="shared" si="0"/>
        <v>17.183288409703504</v>
      </c>
      <c r="J4" s="15">
        <f t="shared" si="1"/>
        <v>16.675392722110978</v>
      </c>
      <c r="K4" s="22">
        <f>F4/F14*100</f>
        <v>14.807287508165784</v>
      </c>
      <c r="L4" s="15">
        <f>G4/G14*100</f>
        <v>13.91146582093446</v>
      </c>
    </row>
    <row r="5" spans="1:12" ht="25.5" customHeight="1">
      <c r="A5" s="5" t="s">
        <v>14</v>
      </c>
      <c r="B5" s="10">
        <v>7656</v>
      </c>
      <c r="C5" s="11">
        <f>B5/B14*100</f>
        <v>10.847726596483273</v>
      </c>
      <c r="D5" s="12">
        <v>942923643</v>
      </c>
      <c r="E5" s="13">
        <f t="shared" si="2"/>
        <v>123161.39537617555</v>
      </c>
      <c r="F5" s="10">
        <v>1291</v>
      </c>
      <c r="G5" s="12">
        <v>158130365</v>
      </c>
      <c r="H5" s="13">
        <f t="shared" si="3"/>
        <v>122486.72734314486</v>
      </c>
      <c r="I5" s="14">
        <f t="shared" si="0"/>
        <v>16.862591431556947</v>
      </c>
      <c r="J5" s="15">
        <f t="shared" si="1"/>
        <v>16.77021953727806</v>
      </c>
      <c r="K5" s="22">
        <f>F5/F14*100</f>
        <v>9.370690280902954</v>
      </c>
      <c r="L5" s="15">
        <f>G5/G14*100</f>
        <v>15.020911610248572</v>
      </c>
    </row>
    <row r="6" spans="1:12" ht="25.5" customHeight="1">
      <c r="A6" s="5" t="s">
        <v>15</v>
      </c>
      <c r="B6" s="10">
        <v>4905</v>
      </c>
      <c r="C6" s="11">
        <f>B6/B14*100</f>
        <v>6.94985618544285</v>
      </c>
      <c r="D6" s="12">
        <v>848183900</v>
      </c>
      <c r="E6" s="13">
        <f t="shared" si="2"/>
        <v>172922.30377166157</v>
      </c>
      <c r="F6" s="10">
        <v>759</v>
      </c>
      <c r="G6" s="12">
        <v>130917812</v>
      </c>
      <c r="H6" s="13">
        <f t="shared" si="3"/>
        <v>172487.23583662714</v>
      </c>
      <c r="I6" s="14">
        <f t="shared" si="0"/>
        <v>15.47400611620795</v>
      </c>
      <c r="J6" s="15">
        <f t="shared" si="1"/>
        <v>15.435073926774606</v>
      </c>
      <c r="K6" s="22">
        <f>F6/F14*100</f>
        <v>5.509181969949917</v>
      </c>
      <c r="L6" s="15">
        <f>G6/G14*100</f>
        <v>12.435972574016</v>
      </c>
    </row>
    <row r="7" spans="1:12" ht="25.5" customHeight="1">
      <c r="A7" s="5" t="s">
        <v>16</v>
      </c>
      <c r="B7" s="10">
        <v>2562</v>
      </c>
      <c r="C7" s="11">
        <f>B7/B14*100</f>
        <v>3.6300777873811585</v>
      </c>
      <c r="D7" s="12">
        <v>568754423</v>
      </c>
      <c r="E7" s="13">
        <f t="shared" si="2"/>
        <v>221996.2619047619</v>
      </c>
      <c r="F7" s="10">
        <v>388</v>
      </c>
      <c r="G7" s="12">
        <v>85974782</v>
      </c>
      <c r="H7" s="13">
        <f t="shared" si="3"/>
        <v>221584.48969072165</v>
      </c>
      <c r="I7" s="14">
        <f t="shared" si="0"/>
        <v>15.144418423106949</v>
      </c>
      <c r="J7" s="15">
        <f t="shared" si="1"/>
        <v>15.11632763161826</v>
      </c>
      <c r="K7" s="22">
        <f>F7/F14*100</f>
        <v>2.8162880162589823</v>
      </c>
      <c r="L7" s="15">
        <f>G7/G14*100</f>
        <v>8.166803391191754</v>
      </c>
    </row>
    <row r="8" spans="1:12" ht="25.5" customHeight="1">
      <c r="A8" s="5" t="s">
        <v>17</v>
      </c>
      <c r="B8" s="10">
        <v>1770</v>
      </c>
      <c r="C8" s="11">
        <f>B8/B14*100</f>
        <v>2.507899173951854</v>
      </c>
      <c r="D8" s="12">
        <v>483233720</v>
      </c>
      <c r="E8" s="13">
        <f t="shared" si="2"/>
        <v>273013.4011299435</v>
      </c>
      <c r="F8" s="10">
        <v>239</v>
      </c>
      <c r="G8" s="12">
        <v>65237433</v>
      </c>
      <c r="H8" s="13">
        <f t="shared" si="3"/>
        <v>272959.97071129706</v>
      </c>
      <c r="I8" s="14">
        <f t="shared" si="0"/>
        <v>13.502824858757062</v>
      </c>
      <c r="J8" s="15">
        <f t="shared" si="1"/>
        <v>13.5001822720484</v>
      </c>
      <c r="K8" s="22">
        <f>F8/F14*100</f>
        <v>1.7347753502213834</v>
      </c>
      <c r="L8" s="15">
        <f>G8/G14*100</f>
        <v>6.196948415141603</v>
      </c>
    </row>
    <row r="9" spans="1:12" ht="25.5" customHeight="1">
      <c r="A9" s="5" t="s">
        <v>18</v>
      </c>
      <c r="B9" s="10">
        <v>1172</v>
      </c>
      <c r="C9" s="11">
        <f>B9/B14*100</f>
        <v>1.6605976451251825</v>
      </c>
      <c r="D9" s="12">
        <v>379034787</v>
      </c>
      <c r="E9" s="13">
        <f t="shared" si="2"/>
        <v>323408.521331058</v>
      </c>
      <c r="F9" s="10">
        <v>173</v>
      </c>
      <c r="G9" s="12">
        <v>55969329</v>
      </c>
      <c r="H9" s="13">
        <f t="shared" si="3"/>
        <v>323522.1329479769</v>
      </c>
      <c r="I9" s="14">
        <f t="shared" si="0"/>
        <v>14.761092150170649</v>
      </c>
      <c r="J9" s="15">
        <f t="shared" si="1"/>
        <v>14.766277639841011</v>
      </c>
      <c r="K9" s="22">
        <f>F9/F14*100</f>
        <v>1.2557160484866081</v>
      </c>
      <c r="L9" s="15">
        <f>G9/G14*100</f>
        <v>5.3165648722427346</v>
      </c>
    </row>
    <row r="10" spans="1:12" ht="25.5" customHeight="1">
      <c r="A10" s="5" t="s">
        <v>19</v>
      </c>
      <c r="B10" s="10">
        <v>957</v>
      </c>
      <c r="C10" s="11">
        <f>B10/B14*100</f>
        <v>1.3559658245604091</v>
      </c>
      <c r="D10" s="12">
        <v>357955125</v>
      </c>
      <c r="E10" s="13">
        <f t="shared" si="2"/>
        <v>374038.7931034483</v>
      </c>
      <c r="F10" s="10">
        <v>116</v>
      </c>
      <c r="G10" s="12">
        <v>43510422</v>
      </c>
      <c r="H10" s="13">
        <f t="shared" si="3"/>
        <v>375089.8448275862</v>
      </c>
      <c r="I10" s="14">
        <f t="shared" si="0"/>
        <v>12.121212121212121</v>
      </c>
      <c r="J10" s="15">
        <f t="shared" si="1"/>
        <v>12.155272815272584</v>
      </c>
      <c r="K10" s="22">
        <f>F10/F14*100</f>
        <v>0.8419830151702112</v>
      </c>
      <c r="L10" s="15">
        <f>G10/G14*100</f>
        <v>4.133084768296177</v>
      </c>
    </row>
    <row r="11" spans="1:12" ht="25.5" customHeight="1">
      <c r="A11" s="5" t="s">
        <v>20</v>
      </c>
      <c r="B11" s="10">
        <v>796</v>
      </c>
      <c r="C11" s="11">
        <f>B11/B14*100</f>
        <v>1.1278461821839976</v>
      </c>
      <c r="D11" s="12">
        <v>339543224</v>
      </c>
      <c r="E11" s="13">
        <f t="shared" si="2"/>
        <v>426561.8391959799</v>
      </c>
      <c r="F11" s="10">
        <v>121</v>
      </c>
      <c r="G11" s="12">
        <v>51372862</v>
      </c>
      <c r="H11" s="13">
        <f t="shared" si="3"/>
        <v>424569.1074380165</v>
      </c>
      <c r="I11" s="14">
        <f t="shared" si="0"/>
        <v>15.201005025125628</v>
      </c>
      <c r="J11" s="15">
        <f t="shared" si="1"/>
        <v>15.129991815121599</v>
      </c>
      <c r="K11" s="22">
        <f>F11/F14*100</f>
        <v>0.8782753865137547</v>
      </c>
      <c r="L11" s="15">
        <f>G11/G14*100</f>
        <v>4.879943325669916</v>
      </c>
    </row>
    <row r="12" spans="1:12" ht="25.5" customHeight="1">
      <c r="A12" s="5" t="s">
        <v>21</v>
      </c>
      <c r="B12" s="10">
        <v>648</v>
      </c>
      <c r="C12" s="11">
        <f>B12/B14*100</f>
        <v>0.9181461382603398</v>
      </c>
      <c r="D12" s="12">
        <v>307988517</v>
      </c>
      <c r="E12" s="13">
        <f t="shared" si="2"/>
        <v>475290.9212962963</v>
      </c>
      <c r="F12" s="10">
        <v>98</v>
      </c>
      <c r="G12" s="12">
        <v>46766733</v>
      </c>
      <c r="H12" s="13">
        <f t="shared" si="3"/>
        <v>477211.5612244898</v>
      </c>
      <c r="I12" s="14">
        <f t="shared" si="0"/>
        <v>15.123456790123457</v>
      </c>
      <c r="J12" s="15">
        <f t="shared" si="1"/>
        <v>15.184570339029879</v>
      </c>
      <c r="K12" s="22">
        <f>F12/F14*100</f>
        <v>0.7113304783334543</v>
      </c>
      <c r="L12" s="15">
        <f>G12/G14*100</f>
        <v>4.442403979103539</v>
      </c>
    </row>
    <row r="13" spans="1:12" ht="25.5" customHeight="1">
      <c r="A13" s="5" t="s">
        <v>22</v>
      </c>
      <c r="B13" s="10">
        <v>5027</v>
      </c>
      <c r="C13" s="11">
        <f>B13/B14*100</f>
        <v>7.122717032461</v>
      </c>
      <c r="D13" s="12">
        <v>2659911049</v>
      </c>
      <c r="E13" s="13">
        <f t="shared" si="2"/>
        <v>529124.935150189</v>
      </c>
      <c r="F13" s="10">
        <v>201</v>
      </c>
      <c r="G13" s="12">
        <v>105995049</v>
      </c>
      <c r="H13" s="13">
        <f t="shared" si="3"/>
        <v>527338.5522388059</v>
      </c>
      <c r="I13" s="14">
        <f t="shared" si="0"/>
        <v>3.9984085935945894</v>
      </c>
      <c r="J13" s="15">
        <f t="shared" si="1"/>
        <v>3.9849095344691734</v>
      </c>
      <c r="K13" s="22">
        <f>F13/F14*100</f>
        <v>1.458953328010452</v>
      </c>
      <c r="L13" s="15">
        <f>G13/G14*100</f>
        <v>10.068542257225335</v>
      </c>
    </row>
    <row r="14" spans="1:12" ht="25.5" customHeight="1" thickBot="1">
      <c r="A14" s="5" t="s">
        <v>4</v>
      </c>
      <c r="B14" s="16">
        <f>SUM(B3:B13)</f>
        <v>70577</v>
      </c>
      <c r="C14" s="17">
        <f>SUM(C3:C13)</f>
        <v>100</v>
      </c>
      <c r="D14" s="18">
        <f>SUM(D3:D13)</f>
        <v>8382520649</v>
      </c>
      <c r="E14" s="19">
        <f t="shared" si="2"/>
        <v>118771.28028961277</v>
      </c>
      <c r="F14" s="16">
        <f>SUM(F3:F13)</f>
        <v>13777</v>
      </c>
      <c r="G14" s="18">
        <f>SUM(G3:G13)</f>
        <v>1052734808</v>
      </c>
      <c r="H14" s="19">
        <f t="shared" si="3"/>
        <v>76412.48515642012</v>
      </c>
      <c r="I14" s="20">
        <f t="shared" si="0"/>
        <v>19.520523683352934</v>
      </c>
      <c r="J14" s="25">
        <f t="shared" si="1"/>
        <v>12.558690304277235</v>
      </c>
      <c r="K14" s="23">
        <f>SUM(K3:K13)</f>
        <v>99.99999999999999</v>
      </c>
      <c r="L14" s="19">
        <f>SUM(L3:L13)</f>
        <v>100</v>
      </c>
    </row>
  </sheetData>
  <mergeCells count="4">
    <mergeCell ref="B1:E1"/>
    <mergeCell ref="F1:H1"/>
    <mergeCell ref="I1:J1"/>
    <mergeCell ref="K1:L1"/>
  </mergeCells>
  <printOptions/>
  <pageMargins left="0.71" right="0.55" top="1" bottom="1" header="0.512" footer="0.512"/>
  <pageSetup orientation="landscape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4"/>
  <sheetViews>
    <sheetView zoomScale="76" zoomScaleNormal="76" workbookViewId="0" topLeftCell="A1">
      <selection activeCell="G3" sqref="G3:G13"/>
    </sheetView>
  </sheetViews>
  <sheetFormatPr defaultColWidth="9.00390625" defaultRowHeight="25.5" customHeight="1"/>
  <cols>
    <col min="1" max="1" width="17.00390625" style="4" customWidth="1"/>
    <col min="2" max="2" width="8.625" style="4" customWidth="1"/>
    <col min="3" max="3" width="11.75390625" style="4" customWidth="1"/>
    <col min="4" max="4" width="14.125" style="4" customWidth="1"/>
    <col min="5" max="5" width="12.50390625" style="4" customWidth="1"/>
    <col min="6" max="6" width="8.875" style="4" customWidth="1"/>
    <col min="7" max="7" width="14.75390625" style="4" customWidth="1"/>
    <col min="8" max="8" width="12.25390625" style="4" customWidth="1"/>
    <col min="9" max="9" width="14.50390625" style="4" customWidth="1"/>
    <col min="10" max="10" width="16.25390625" style="4" customWidth="1"/>
    <col min="11" max="11" width="14.375" style="4" customWidth="1"/>
    <col min="12" max="12" width="14.125" style="4" customWidth="1"/>
    <col min="13" max="16384" width="9.00390625" style="4" customWidth="1"/>
  </cols>
  <sheetData>
    <row r="1" spans="1:12" ht="25.5" customHeight="1">
      <c r="A1" s="3" t="s">
        <v>10</v>
      </c>
      <c r="B1" s="60" t="s">
        <v>0</v>
      </c>
      <c r="C1" s="61"/>
      <c r="D1" s="61"/>
      <c r="E1" s="62"/>
      <c r="F1" s="63" t="s">
        <v>3</v>
      </c>
      <c r="G1" s="64"/>
      <c r="H1" s="65"/>
      <c r="I1" s="63" t="s">
        <v>24</v>
      </c>
      <c r="J1" s="65"/>
      <c r="K1" s="63" t="s">
        <v>23</v>
      </c>
      <c r="L1" s="65"/>
    </row>
    <row r="2" spans="1:12" ht="33" customHeight="1">
      <c r="A2" s="5" t="s">
        <v>8</v>
      </c>
      <c r="B2" s="6" t="s">
        <v>1</v>
      </c>
      <c r="C2" s="7" t="s">
        <v>11</v>
      </c>
      <c r="D2" s="7" t="s">
        <v>2</v>
      </c>
      <c r="E2" s="8" t="s">
        <v>5</v>
      </c>
      <c r="F2" s="6" t="s">
        <v>1</v>
      </c>
      <c r="G2" s="7" t="s">
        <v>2</v>
      </c>
      <c r="H2" s="8" t="s">
        <v>6</v>
      </c>
      <c r="I2" s="9" t="s">
        <v>27</v>
      </c>
      <c r="J2" s="24" t="s">
        <v>28</v>
      </c>
      <c r="K2" s="21" t="s">
        <v>25</v>
      </c>
      <c r="L2" s="24" t="s">
        <v>26</v>
      </c>
    </row>
    <row r="3" spans="1:12" ht="25.5" customHeight="1">
      <c r="A3" s="5" t="s">
        <v>12</v>
      </c>
      <c r="B3" s="10">
        <v>32238</v>
      </c>
      <c r="C3" s="11">
        <f>B3/B14*100</f>
        <v>46.777329580080675</v>
      </c>
      <c r="D3" s="12">
        <v>573864004</v>
      </c>
      <c r="E3" s="13">
        <f>D3/B3</f>
        <v>17800.8562565916</v>
      </c>
      <c r="F3" s="10">
        <v>8510</v>
      </c>
      <c r="G3" s="12">
        <v>158064619</v>
      </c>
      <c r="H3" s="13">
        <f>G3/F3</f>
        <v>18573.985781433606</v>
      </c>
      <c r="I3" s="14">
        <f aca="true" t="shared" si="0" ref="I3:I14">F$1:F$65536/B$1:B$65536*100</f>
        <v>26.39741919473913</v>
      </c>
      <c r="J3" s="15">
        <f aca="true" t="shared" si="1" ref="J3:J14">G$1:G$65536/D$1:D$65536*100</f>
        <v>27.543915962361005</v>
      </c>
      <c r="K3" s="22">
        <f>F3/F14*100</f>
        <v>61.76513282043838</v>
      </c>
      <c r="L3" s="15">
        <f>G3/G14*100</f>
        <v>15.736815287739269</v>
      </c>
    </row>
    <row r="4" spans="1:12" ht="25.5" customHeight="1">
      <c r="A4" s="5" t="s">
        <v>13</v>
      </c>
      <c r="B4" s="10">
        <v>12096</v>
      </c>
      <c r="C4" s="11">
        <f>B4/B14*100</f>
        <v>17.55129284076729</v>
      </c>
      <c r="D4" s="12">
        <v>878524290</v>
      </c>
      <c r="E4" s="13">
        <f aca="true" t="shared" si="2" ref="E4:E14">D4/B4</f>
        <v>72629.32291666667</v>
      </c>
      <c r="F4" s="10">
        <v>2057</v>
      </c>
      <c r="G4" s="12">
        <v>148249969</v>
      </c>
      <c r="H4" s="13">
        <f aca="true" t="shared" si="3" ref="H4:H14">G4/F4</f>
        <v>72070.96208070005</v>
      </c>
      <c r="I4" s="14">
        <f t="shared" si="0"/>
        <v>17.005621693121693</v>
      </c>
      <c r="J4" s="15">
        <f t="shared" si="1"/>
        <v>16.874885610732516</v>
      </c>
      <c r="K4" s="22">
        <f>F4/F14*100</f>
        <v>14.929597909711134</v>
      </c>
      <c r="L4" s="15">
        <f>G4/G14*100</f>
        <v>14.75967482998882</v>
      </c>
    </row>
    <row r="5" spans="1:12" ht="25.5" customHeight="1">
      <c r="A5" s="5" t="s">
        <v>14</v>
      </c>
      <c r="B5" s="10">
        <v>7620</v>
      </c>
      <c r="C5" s="11">
        <f>B5/B14*100</f>
        <v>11.056618009808759</v>
      </c>
      <c r="D5" s="12">
        <v>938879556</v>
      </c>
      <c r="E5" s="13">
        <f t="shared" si="2"/>
        <v>123212.54015748031</v>
      </c>
      <c r="F5" s="10">
        <v>1257</v>
      </c>
      <c r="G5" s="12">
        <v>154155005</v>
      </c>
      <c r="H5" s="13">
        <f t="shared" si="3"/>
        <v>122637.2354813047</v>
      </c>
      <c r="I5" s="14">
        <f t="shared" si="0"/>
        <v>16.496062992125985</v>
      </c>
      <c r="J5" s="15">
        <f t="shared" si="1"/>
        <v>16.419039483271057</v>
      </c>
      <c r="K5" s="22">
        <f>F5/F14*100</f>
        <v>9.123239947742778</v>
      </c>
      <c r="L5" s="15">
        <f>G5/G14*100</f>
        <v>15.347576546308087</v>
      </c>
    </row>
    <row r="6" spans="1:12" ht="25.5" customHeight="1">
      <c r="A6" s="5" t="s">
        <v>15</v>
      </c>
      <c r="B6" s="10">
        <v>4689</v>
      </c>
      <c r="C6" s="11">
        <f>B6/B14*100</f>
        <v>6.8037377753272015</v>
      </c>
      <c r="D6" s="12">
        <v>811523124</v>
      </c>
      <c r="E6" s="13">
        <f t="shared" si="2"/>
        <v>173069.55086372362</v>
      </c>
      <c r="F6" s="10">
        <v>706</v>
      </c>
      <c r="G6" s="12">
        <v>121602357</v>
      </c>
      <c r="H6" s="13">
        <f t="shared" si="3"/>
        <v>172241.29886685553</v>
      </c>
      <c r="I6" s="14">
        <f t="shared" si="0"/>
        <v>15.056515248453827</v>
      </c>
      <c r="J6" s="15">
        <f t="shared" si="1"/>
        <v>14.98445988829272</v>
      </c>
      <c r="K6" s="22">
        <f>F6/F14*100</f>
        <v>5.124110901437073</v>
      </c>
      <c r="L6" s="15">
        <f>G6/G14*100</f>
        <v>12.1066551311064</v>
      </c>
    </row>
    <row r="7" spans="1:12" ht="25.5" customHeight="1">
      <c r="A7" s="5" t="s">
        <v>16</v>
      </c>
      <c r="B7" s="10">
        <v>2406</v>
      </c>
      <c r="C7" s="11">
        <f>B7/B14*100</f>
        <v>3.491105371601033</v>
      </c>
      <c r="D7" s="12">
        <v>536516377</v>
      </c>
      <c r="E7" s="13">
        <f t="shared" si="2"/>
        <v>222991.01288445553</v>
      </c>
      <c r="F7" s="10">
        <v>353</v>
      </c>
      <c r="G7" s="12">
        <v>78696061</v>
      </c>
      <c r="H7" s="13">
        <f t="shared" si="3"/>
        <v>222935.01699716714</v>
      </c>
      <c r="I7" s="14">
        <f t="shared" si="0"/>
        <v>14.671654197838738</v>
      </c>
      <c r="J7" s="15">
        <f t="shared" si="1"/>
        <v>14.66796995835227</v>
      </c>
      <c r="K7" s="22">
        <f>F7/F14*100</f>
        <v>2.5620554507185367</v>
      </c>
      <c r="L7" s="15">
        <f>G7/G14*100</f>
        <v>7.834930952066268</v>
      </c>
    </row>
    <row r="8" spans="1:12" ht="25.5" customHeight="1">
      <c r="A8" s="5" t="s">
        <v>17</v>
      </c>
      <c r="B8" s="10">
        <v>1555</v>
      </c>
      <c r="C8" s="11">
        <f>B8/B14*100</f>
        <v>2.256304593865173</v>
      </c>
      <c r="D8" s="12">
        <v>425199663</v>
      </c>
      <c r="E8" s="13">
        <f t="shared" si="2"/>
        <v>273440.2977491961</v>
      </c>
      <c r="F8" s="10">
        <v>227</v>
      </c>
      <c r="G8" s="12">
        <v>61933324</v>
      </c>
      <c r="H8" s="13">
        <f t="shared" si="3"/>
        <v>272834.0264317181</v>
      </c>
      <c r="I8" s="14">
        <f t="shared" si="0"/>
        <v>14.59807073954984</v>
      </c>
      <c r="J8" s="15">
        <f t="shared" si="1"/>
        <v>14.565703924370233</v>
      </c>
      <c r="K8" s="22">
        <f>F8/F14*100</f>
        <v>1.6475540717085209</v>
      </c>
      <c r="L8" s="15">
        <f>G8/G14*100</f>
        <v>6.166043268314899</v>
      </c>
    </row>
    <row r="9" spans="1:12" ht="25.5" customHeight="1">
      <c r="A9" s="5" t="s">
        <v>18</v>
      </c>
      <c r="B9" s="10">
        <v>1236</v>
      </c>
      <c r="C9" s="11">
        <f>B9/B14*100</f>
        <v>1.793435677181578</v>
      </c>
      <c r="D9" s="12">
        <v>399027642</v>
      </c>
      <c r="E9" s="13">
        <f t="shared" si="2"/>
        <v>322837.8980582524</v>
      </c>
      <c r="F9" s="10">
        <v>179</v>
      </c>
      <c r="G9" s="12">
        <v>57578072</v>
      </c>
      <c r="H9" s="13">
        <f t="shared" si="3"/>
        <v>321665.2067039106</v>
      </c>
      <c r="I9" s="14">
        <f t="shared" si="0"/>
        <v>14.482200647249192</v>
      </c>
      <c r="J9" s="15">
        <f t="shared" si="1"/>
        <v>14.429594829924088</v>
      </c>
      <c r="K9" s="22">
        <f>F9/F14*100</f>
        <v>1.2991725939904195</v>
      </c>
      <c r="L9" s="15">
        <f>G9/G14*100</f>
        <v>5.732437084406298</v>
      </c>
    </row>
    <row r="10" spans="1:12" ht="25.5" customHeight="1">
      <c r="A10" s="5" t="s">
        <v>19</v>
      </c>
      <c r="B10" s="10">
        <v>963</v>
      </c>
      <c r="C10" s="11">
        <f>B10/B14*100</f>
        <v>1.3973127484837053</v>
      </c>
      <c r="D10" s="12">
        <v>359746114</v>
      </c>
      <c r="E10" s="13">
        <f t="shared" si="2"/>
        <v>373568.1349948079</v>
      </c>
      <c r="F10" s="10">
        <v>121</v>
      </c>
      <c r="G10" s="12">
        <v>45031545</v>
      </c>
      <c r="H10" s="13">
        <f t="shared" si="3"/>
        <v>372161.52892561984</v>
      </c>
      <c r="I10" s="14">
        <f t="shared" si="0"/>
        <v>12.56490134994808</v>
      </c>
      <c r="J10" s="15">
        <f t="shared" si="1"/>
        <v>12.517590391539295</v>
      </c>
      <c r="K10" s="22">
        <f>F10/F14*100</f>
        <v>0.8782116417477137</v>
      </c>
      <c r="L10" s="15">
        <f>G10/G14*100</f>
        <v>4.483312649407764</v>
      </c>
    </row>
    <row r="11" spans="1:12" ht="25.5" customHeight="1">
      <c r="A11" s="5" t="s">
        <v>20</v>
      </c>
      <c r="B11" s="10">
        <v>777</v>
      </c>
      <c r="C11" s="11">
        <f>B11/B14*100</f>
        <v>1.1274267970631766</v>
      </c>
      <c r="D11" s="12">
        <v>330350956</v>
      </c>
      <c r="E11" s="13">
        <f t="shared" si="2"/>
        <v>425162.10553410556</v>
      </c>
      <c r="F11" s="10">
        <v>101</v>
      </c>
      <c r="G11" s="12">
        <v>42778426</v>
      </c>
      <c r="H11" s="13">
        <f t="shared" si="3"/>
        <v>423548.7722772277</v>
      </c>
      <c r="I11" s="14">
        <f t="shared" si="0"/>
        <v>12.998712998713</v>
      </c>
      <c r="J11" s="15">
        <f t="shared" si="1"/>
        <v>12.949387680900188</v>
      </c>
      <c r="K11" s="22">
        <f>F11/F14*100</f>
        <v>0.7330526926985049</v>
      </c>
      <c r="L11" s="15">
        <f>G11/G14*100</f>
        <v>4.258993521265015</v>
      </c>
    </row>
    <row r="12" spans="1:12" ht="25.5" customHeight="1">
      <c r="A12" s="5" t="s">
        <v>21</v>
      </c>
      <c r="B12" s="10">
        <v>582</v>
      </c>
      <c r="C12" s="11">
        <f>B12/B14*100</f>
        <v>0.8444818479932673</v>
      </c>
      <c r="D12" s="12">
        <v>276171958</v>
      </c>
      <c r="E12" s="13">
        <f t="shared" si="2"/>
        <v>474522.264604811</v>
      </c>
      <c r="F12" s="10">
        <v>86</v>
      </c>
      <c r="G12" s="12">
        <v>41011679</v>
      </c>
      <c r="H12" s="13">
        <f t="shared" si="3"/>
        <v>476879.988372093</v>
      </c>
      <c r="I12" s="14">
        <f t="shared" si="0"/>
        <v>14.776632302405499</v>
      </c>
      <c r="J12" s="15">
        <f t="shared" si="1"/>
        <v>14.850051865149902</v>
      </c>
      <c r="K12" s="22">
        <f>F12/F14*100</f>
        <v>0.6241834809115981</v>
      </c>
      <c r="L12" s="15">
        <f>G12/G14*100</f>
        <v>4.083097287338259</v>
      </c>
    </row>
    <row r="13" spans="1:12" ht="25.5" customHeight="1">
      <c r="A13" s="5" t="s">
        <v>22</v>
      </c>
      <c r="B13" s="10">
        <v>4756</v>
      </c>
      <c r="C13" s="11">
        <f>B13/B14*100</f>
        <v>6.900954757828144</v>
      </c>
      <c r="D13" s="12">
        <v>2516591218</v>
      </c>
      <c r="E13" s="13">
        <f t="shared" si="2"/>
        <v>529140.2897392767</v>
      </c>
      <c r="F13" s="10">
        <v>181</v>
      </c>
      <c r="G13" s="12">
        <v>95324655</v>
      </c>
      <c r="H13" s="13">
        <f t="shared" si="3"/>
        <v>526655.5524861879</v>
      </c>
      <c r="I13" s="14">
        <f t="shared" si="0"/>
        <v>3.805719091673675</v>
      </c>
      <c r="J13" s="15">
        <f t="shared" si="1"/>
        <v>3.787848193945339</v>
      </c>
      <c r="K13" s="22">
        <f>F13/F14*100</f>
        <v>1.3136884888953404</v>
      </c>
      <c r="L13" s="15">
        <f>G13/G14*100</f>
        <v>9.49046344205892</v>
      </c>
    </row>
    <row r="14" spans="1:12" ht="25.5" customHeight="1" thickBot="1">
      <c r="A14" s="5" t="s">
        <v>4</v>
      </c>
      <c r="B14" s="16">
        <f>SUM(B3:B13)</f>
        <v>68918</v>
      </c>
      <c r="C14" s="17">
        <f>SUM(C3:C13)</f>
        <v>100</v>
      </c>
      <c r="D14" s="18">
        <f>SUM(D3:D13)</f>
        <v>8046394902</v>
      </c>
      <c r="E14" s="19">
        <f t="shared" si="2"/>
        <v>116753.16901244958</v>
      </c>
      <c r="F14" s="16">
        <f>SUM(F3:F13)</f>
        <v>13778</v>
      </c>
      <c r="G14" s="18">
        <f>SUM(G3:G13)</f>
        <v>1004425712</v>
      </c>
      <c r="H14" s="19">
        <f t="shared" si="3"/>
        <v>72900.69037596168</v>
      </c>
      <c r="I14" s="20">
        <f t="shared" si="0"/>
        <v>19.99187440146261</v>
      </c>
      <c r="J14" s="25">
        <f t="shared" si="1"/>
        <v>12.48292837019895</v>
      </c>
      <c r="K14" s="23">
        <f>SUM(K3:K13)</f>
        <v>100</v>
      </c>
      <c r="L14" s="19">
        <f>SUM(L3:L13)</f>
        <v>100</v>
      </c>
    </row>
  </sheetData>
  <mergeCells count="4">
    <mergeCell ref="B1:E1"/>
    <mergeCell ref="F1:H1"/>
    <mergeCell ref="I1:J1"/>
    <mergeCell ref="K1:L1"/>
  </mergeCells>
  <printOptions/>
  <pageMargins left="0.75" right="0.75" top="1" bottom="1" header="0.512" footer="0.512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14"/>
  <sheetViews>
    <sheetView zoomScale="80" zoomScaleNormal="80" workbookViewId="0" topLeftCell="A1">
      <selection activeCell="M19" sqref="M19"/>
    </sheetView>
  </sheetViews>
  <sheetFormatPr defaultColWidth="9.00390625" defaultRowHeight="25.5" customHeight="1"/>
  <cols>
    <col min="1" max="1" width="18.875" style="2" customWidth="1"/>
    <col min="2" max="2" width="9.25390625" style="1" customWidth="1"/>
    <col min="3" max="3" width="14.125" style="1" customWidth="1"/>
    <col min="4" max="4" width="13.875" style="1" customWidth="1"/>
    <col min="5" max="5" width="10.00390625" style="1" customWidth="1"/>
    <col min="6" max="6" width="12.75390625" style="1" customWidth="1"/>
    <col min="7" max="7" width="13.625" style="1" customWidth="1"/>
    <col min="8" max="8" width="11.125" style="1" customWidth="1"/>
    <col min="9" max="9" width="14.50390625" style="1" customWidth="1"/>
    <col min="10" max="10" width="12.25390625" style="1" customWidth="1"/>
    <col min="11" max="11" width="12.875" style="1" customWidth="1"/>
    <col min="12" max="16384" width="9.00390625" style="1" customWidth="1"/>
  </cols>
  <sheetData>
    <row r="1" spans="1:12" ht="25.5" customHeight="1">
      <c r="A1" s="3" t="s">
        <v>9</v>
      </c>
      <c r="B1" s="60" t="s">
        <v>0</v>
      </c>
      <c r="C1" s="61"/>
      <c r="D1" s="61"/>
      <c r="E1" s="62"/>
      <c r="F1" s="63" t="s">
        <v>3</v>
      </c>
      <c r="G1" s="64"/>
      <c r="H1" s="65"/>
      <c r="I1" s="63" t="s">
        <v>24</v>
      </c>
      <c r="J1" s="65"/>
      <c r="K1" s="63" t="s">
        <v>23</v>
      </c>
      <c r="L1" s="65"/>
    </row>
    <row r="2" spans="1:12" ht="25.5" customHeight="1">
      <c r="A2" s="5" t="s">
        <v>8</v>
      </c>
      <c r="B2" s="6" t="s">
        <v>1</v>
      </c>
      <c r="C2" s="7" t="s">
        <v>11</v>
      </c>
      <c r="D2" s="7" t="s">
        <v>2</v>
      </c>
      <c r="E2" s="8" t="s">
        <v>5</v>
      </c>
      <c r="F2" s="6" t="s">
        <v>1</v>
      </c>
      <c r="G2" s="7" t="s">
        <v>2</v>
      </c>
      <c r="H2" s="8" t="s">
        <v>6</v>
      </c>
      <c r="I2" s="9" t="s">
        <v>27</v>
      </c>
      <c r="J2" s="24" t="s">
        <v>28</v>
      </c>
      <c r="K2" s="21" t="s">
        <v>25</v>
      </c>
      <c r="L2" s="24" t="s">
        <v>26</v>
      </c>
    </row>
    <row r="3" spans="1:12" ht="25.5" customHeight="1">
      <c r="A3" s="5" t="s">
        <v>12</v>
      </c>
      <c r="B3" s="10">
        <v>31603</v>
      </c>
      <c r="C3" s="11">
        <f>B3/B14*100</f>
        <v>47.1876726441999</v>
      </c>
      <c r="D3" s="12">
        <v>553831041</v>
      </c>
      <c r="E3" s="13">
        <f>D3/B3</f>
        <v>17524.63503464861</v>
      </c>
      <c r="F3" s="10">
        <v>7995</v>
      </c>
      <c r="G3" s="12">
        <v>149140796</v>
      </c>
      <c r="H3" s="13">
        <f>G3/F3</f>
        <v>18654.25841150719</v>
      </c>
      <c r="I3" s="14">
        <f aca="true" t="shared" si="0" ref="I3:I14">F$1:F$65536/B$1:B$65536*100</f>
        <v>25.298231180584125</v>
      </c>
      <c r="J3" s="15">
        <f aca="true" t="shared" si="1" ref="J3:J14">G$1:G$65536/D$1:D$65536*100</f>
        <v>26.92893408984636</v>
      </c>
      <c r="K3" s="22">
        <f>F3/F14*100</f>
        <v>62.774811557788944</v>
      </c>
      <c r="L3" s="15">
        <f>G3/G14*100</f>
        <v>16.44999994054913</v>
      </c>
    </row>
    <row r="4" spans="1:12" ht="25.5" customHeight="1">
      <c r="A4" s="5" t="s">
        <v>13</v>
      </c>
      <c r="B4" s="10">
        <v>11575</v>
      </c>
      <c r="C4" s="11">
        <f>B4/B14*100</f>
        <v>17.283084227972466</v>
      </c>
      <c r="D4" s="12">
        <v>843262219</v>
      </c>
      <c r="E4" s="13">
        <f aca="true" t="shared" si="2" ref="E4:E14">D4/B4</f>
        <v>72852.02755939525</v>
      </c>
      <c r="F4" s="10">
        <v>1899</v>
      </c>
      <c r="G4" s="12">
        <v>137535920</v>
      </c>
      <c r="H4" s="13">
        <f aca="true" t="shared" si="3" ref="H4:H14">G4/F4</f>
        <v>72425.44497103739</v>
      </c>
      <c r="I4" s="14">
        <f t="shared" si="0"/>
        <v>16.406047516198704</v>
      </c>
      <c r="J4" s="15">
        <f t="shared" si="1"/>
        <v>16.309982458730314</v>
      </c>
      <c r="K4" s="22">
        <f>F4/F14*100</f>
        <v>14.910489949748742</v>
      </c>
      <c r="L4" s="15">
        <f>G4/G14*100</f>
        <v>15.170000003375133</v>
      </c>
    </row>
    <row r="5" spans="1:12" ht="25.5" customHeight="1">
      <c r="A5" s="5" t="s">
        <v>14</v>
      </c>
      <c r="B5" s="10">
        <v>7346</v>
      </c>
      <c r="C5" s="11">
        <f>B5/B14*100</f>
        <v>10.968599286279545</v>
      </c>
      <c r="D5" s="12">
        <v>904020015</v>
      </c>
      <c r="E5" s="13">
        <f t="shared" si="2"/>
        <v>123062.89341138034</v>
      </c>
      <c r="F5" s="10">
        <v>1150</v>
      </c>
      <c r="G5" s="12">
        <v>141797086</v>
      </c>
      <c r="H5" s="13">
        <f t="shared" si="3"/>
        <v>123301.81391304347</v>
      </c>
      <c r="I5" s="14">
        <f t="shared" si="0"/>
        <v>15.654778110536347</v>
      </c>
      <c r="J5" s="15">
        <f t="shared" si="1"/>
        <v>15.68517108550965</v>
      </c>
      <c r="K5" s="22">
        <f>F5/F14*100</f>
        <v>9.029522613065327</v>
      </c>
      <c r="L5" s="15">
        <f>G5/G14*100</f>
        <v>15.64000004579592</v>
      </c>
    </row>
    <row r="6" spans="1:12" ht="25.5" customHeight="1">
      <c r="A6" s="5" t="s">
        <v>15</v>
      </c>
      <c r="B6" s="10">
        <v>4619</v>
      </c>
      <c r="C6" s="11">
        <f>B6/B14*100</f>
        <v>6.896809161901064</v>
      </c>
      <c r="D6" s="12">
        <v>798924372</v>
      </c>
      <c r="E6" s="13">
        <f t="shared" si="2"/>
        <v>172964.79151331456</v>
      </c>
      <c r="F6" s="10">
        <v>604</v>
      </c>
      <c r="G6" s="12">
        <v>104262563</v>
      </c>
      <c r="H6" s="13">
        <f t="shared" si="3"/>
        <v>172620.13741721853</v>
      </c>
      <c r="I6" s="14">
        <f t="shared" si="0"/>
        <v>13.076423468283178</v>
      </c>
      <c r="J6" s="15">
        <f t="shared" si="1"/>
        <v>13.050367050261924</v>
      </c>
      <c r="K6" s="22">
        <f>F6/F14*100</f>
        <v>4.742462311557789</v>
      </c>
      <c r="L6" s="15">
        <f>G6/G14*100</f>
        <v>11.500000007720892</v>
      </c>
    </row>
    <row r="7" spans="1:12" ht="25.5" customHeight="1">
      <c r="A7" s="5" t="s">
        <v>16</v>
      </c>
      <c r="B7" s="10">
        <v>2363</v>
      </c>
      <c r="C7" s="11">
        <f>B7/B14*100</f>
        <v>3.52828751885088</v>
      </c>
      <c r="D7" s="12">
        <v>525678138</v>
      </c>
      <c r="E7" s="13">
        <f t="shared" si="2"/>
        <v>222462.1828184511</v>
      </c>
      <c r="F7" s="10">
        <v>293</v>
      </c>
      <c r="G7" s="12">
        <v>65368094</v>
      </c>
      <c r="H7" s="13">
        <f t="shared" si="3"/>
        <v>223099.29692832765</v>
      </c>
      <c r="I7" s="14">
        <f t="shared" si="0"/>
        <v>12.399492170969106</v>
      </c>
      <c r="J7" s="15">
        <f t="shared" si="1"/>
        <v>12.4350033365854</v>
      </c>
      <c r="K7" s="22">
        <f>F7/F14*100</f>
        <v>2.300565326633166</v>
      </c>
      <c r="L7" s="15">
        <f>G7/G14*100</f>
        <v>7.210000021817035</v>
      </c>
    </row>
    <row r="8" spans="1:12" ht="25.5" customHeight="1">
      <c r="A8" s="5" t="s">
        <v>17</v>
      </c>
      <c r="B8" s="10">
        <v>1558</v>
      </c>
      <c r="C8" s="11">
        <f>B8/B14*100</f>
        <v>2.3263106027802247</v>
      </c>
      <c r="D8" s="12">
        <v>425114051</v>
      </c>
      <c r="E8" s="13">
        <f t="shared" si="2"/>
        <v>272858.82605905004</v>
      </c>
      <c r="F8" s="10">
        <v>192</v>
      </c>
      <c r="G8" s="12">
        <v>52131282</v>
      </c>
      <c r="H8" s="13">
        <f t="shared" si="3"/>
        <v>271517.09375</v>
      </c>
      <c r="I8" s="14">
        <f t="shared" si="0"/>
        <v>12.323491655969192</v>
      </c>
      <c r="J8" s="15">
        <f t="shared" si="1"/>
        <v>12.262893187691883</v>
      </c>
      <c r="K8" s="22">
        <f>F8/F14*100</f>
        <v>1.507537688442211</v>
      </c>
      <c r="L8" s="15">
        <f>G8/G14*100</f>
        <v>5.750000059009675</v>
      </c>
    </row>
    <row r="9" spans="1:12" ht="25.5" customHeight="1">
      <c r="A9" s="5" t="s">
        <v>18</v>
      </c>
      <c r="B9" s="10">
        <v>1187</v>
      </c>
      <c r="C9" s="11">
        <f>B9/B14*100</f>
        <v>1.7723560240694012</v>
      </c>
      <c r="D9" s="12">
        <v>383160272</v>
      </c>
      <c r="E9" s="13">
        <f t="shared" si="2"/>
        <v>322797.1962931761</v>
      </c>
      <c r="F9" s="10">
        <v>149</v>
      </c>
      <c r="G9" s="12">
        <v>48232768</v>
      </c>
      <c r="H9" s="13">
        <f t="shared" si="3"/>
        <v>323709.8523489933</v>
      </c>
      <c r="I9" s="14">
        <f t="shared" si="0"/>
        <v>12.552653748946923</v>
      </c>
      <c r="J9" s="15">
        <f t="shared" si="1"/>
        <v>12.588144315755157</v>
      </c>
      <c r="K9" s="22">
        <f>F9/F14*100</f>
        <v>1.1699120603015076</v>
      </c>
      <c r="L9" s="15">
        <f>G9/G14*100</f>
        <v>5.319999973263653</v>
      </c>
    </row>
    <row r="10" spans="1:12" ht="25.5" customHeight="1">
      <c r="A10" s="5" t="s">
        <v>19</v>
      </c>
      <c r="B10" s="10">
        <v>883</v>
      </c>
      <c r="C10" s="11">
        <f>B10/B14*100</f>
        <v>1.3184417601122842</v>
      </c>
      <c r="D10" s="12">
        <v>330575914</v>
      </c>
      <c r="E10" s="13">
        <f t="shared" si="2"/>
        <v>374378.1585503964</v>
      </c>
      <c r="F10" s="10">
        <v>117</v>
      </c>
      <c r="G10" s="12">
        <v>43699613</v>
      </c>
      <c r="H10" s="13">
        <f t="shared" si="3"/>
        <v>373500.9658119658</v>
      </c>
      <c r="I10" s="14">
        <f t="shared" si="0"/>
        <v>13.250283125707815</v>
      </c>
      <c r="J10" s="15">
        <f t="shared" si="1"/>
        <v>13.21923683768443</v>
      </c>
      <c r="K10" s="22">
        <f>F10/F14*100</f>
        <v>0.9186557788944724</v>
      </c>
      <c r="L10" s="15">
        <f>G10/G14*100</f>
        <v>4.819999963336792</v>
      </c>
    </row>
    <row r="11" spans="1:12" ht="25.5" customHeight="1">
      <c r="A11" s="5" t="s">
        <v>20</v>
      </c>
      <c r="B11" s="10">
        <v>712</v>
      </c>
      <c r="C11" s="11">
        <f>B11/B14*100</f>
        <v>1.0631149866364056</v>
      </c>
      <c r="D11" s="12">
        <v>301831841</v>
      </c>
      <c r="E11" s="13">
        <f t="shared" si="2"/>
        <v>423921.125</v>
      </c>
      <c r="F11" s="10">
        <v>87</v>
      </c>
      <c r="G11" s="12">
        <v>37081207</v>
      </c>
      <c r="H11" s="13">
        <f t="shared" si="3"/>
        <v>426220.7701149425</v>
      </c>
      <c r="I11" s="14">
        <f t="shared" si="0"/>
        <v>12.219101123595506</v>
      </c>
      <c r="J11" s="15">
        <f t="shared" si="1"/>
        <v>12.285386086884053</v>
      </c>
      <c r="K11" s="22">
        <f>F11/F14*100</f>
        <v>0.6831030150753769</v>
      </c>
      <c r="L11" s="15">
        <f>G11/G14*100</f>
        <v>4.089999981933112</v>
      </c>
    </row>
    <row r="12" spans="1:12" ht="25.5" customHeight="1">
      <c r="A12" s="5" t="s">
        <v>21</v>
      </c>
      <c r="B12" s="10">
        <v>557</v>
      </c>
      <c r="C12" s="11">
        <f>B12/B14*100</f>
        <v>0.831678437579323</v>
      </c>
      <c r="D12" s="12">
        <v>264944868</v>
      </c>
      <c r="E12" s="13">
        <f t="shared" si="2"/>
        <v>475664.03590664273</v>
      </c>
      <c r="F12" s="10">
        <v>81</v>
      </c>
      <c r="G12" s="12">
        <v>38531817</v>
      </c>
      <c r="H12" s="13">
        <f t="shared" si="3"/>
        <v>475701.44444444444</v>
      </c>
      <c r="I12" s="14">
        <f t="shared" si="0"/>
        <v>14.542190305206462</v>
      </c>
      <c r="J12" s="15">
        <f t="shared" si="1"/>
        <v>14.543333973919434</v>
      </c>
      <c r="K12" s="22">
        <f>F12/F14*100</f>
        <v>0.6359924623115578</v>
      </c>
      <c r="L12" s="15">
        <f>G12/G14*100</f>
        <v>4.250000029229092</v>
      </c>
    </row>
    <row r="13" spans="1:12" ht="25.5" customHeight="1">
      <c r="A13" s="5" t="s">
        <v>22</v>
      </c>
      <c r="B13" s="10">
        <v>4570</v>
      </c>
      <c r="C13" s="11">
        <f>B13/B14*100</f>
        <v>6.823645349618503</v>
      </c>
      <c r="D13" s="12">
        <v>2418210700</v>
      </c>
      <c r="E13" s="13">
        <f t="shared" si="2"/>
        <v>529148.9496717724</v>
      </c>
      <c r="F13" s="10">
        <v>169</v>
      </c>
      <c r="G13" s="12">
        <v>88849836</v>
      </c>
      <c r="H13" s="13">
        <f t="shared" si="3"/>
        <v>525738.674556213</v>
      </c>
      <c r="I13" s="14">
        <f t="shared" si="0"/>
        <v>3.6980306345733043</v>
      </c>
      <c r="J13" s="15">
        <f t="shared" si="1"/>
        <v>3.6741974551679886</v>
      </c>
      <c r="K13" s="22">
        <f>F13/F14*100</f>
        <v>1.3269472361809045</v>
      </c>
      <c r="L13" s="15">
        <f>G13/G14*100</f>
        <v>9.799999973969564</v>
      </c>
    </row>
    <row r="14" spans="1:12" ht="25.5" customHeight="1" thickBot="1">
      <c r="A14" s="5" t="s">
        <v>4</v>
      </c>
      <c r="B14" s="16">
        <f>SUM(B3:B13)</f>
        <v>66973</v>
      </c>
      <c r="C14" s="17">
        <f>SUM(C3:C13)</f>
        <v>99.99999999999997</v>
      </c>
      <c r="D14" s="18">
        <f>SUM(D3:D13)</f>
        <v>7749553431</v>
      </c>
      <c r="E14" s="19">
        <f t="shared" si="2"/>
        <v>115711.60663252356</v>
      </c>
      <c r="F14" s="16">
        <f>SUM(F3:F13)</f>
        <v>12736</v>
      </c>
      <c r="G14" s="18">
        <f>SUM(G3:G13)</f>
        <v>906630982</v>
      </c>
      <c r="H14" s="19">
        <f t="shared" si="3"/>
        <v>71186.4778580402</v>
      </c>
      <c r="I14" s="20">
        <f t="shared" si="0"/>
        <v>19.016618637361322</v>
      </c>
      <c r="J14" s="25">
        <f t="shared" si="1"/>
        <v>11.699138409360042</v>
      </c>
      <c r="K14" s="23">
        <f>SUM(K3:K13)</f>
        <v>100</v>
      </c>
      <c r="L14" s="19">
        <f>SUM(L3:L13)</f>
        <v>100</v>
      </c>
    </row>
  </sheetData>
  <mergeCells count="4">
    <mergeCell ref="B1:E1"/>
    <mergeCell ref="F1:H1"/>
    <mergeCell ref="I1:J1"/>
    <mergeCell ref="K1:L1"/>
  </mergeCells>
  <printOptions/>
  <pageMargins left="0.75" right="0.75" top="1" bottom="1" header="0.512" footer="0.512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A1" sqref="A1:IV16384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D16">
      <selection activeCell="G38" sqref="G38"/>
    </sheetView>
  </sheetViews>
  <sheetFormatPr defaultColWidth="9.00390625" defaultRowHeight="18" customHeight="1"/>
  <cols>
    <col min="1" max="16384" width="15.375" style="0" customWidth="1"/>
  </cols>
  <sheetData>
    <row r="1" spans="1:10" ht="18" customHeight="1">
      <c r="A1" s="28" t="s">
        <v>1</v>
      </c>
      <c r="B1" s="60" t="s">
        <v>0</v>
      </c>
      <c r="C1" s="61"/>
      <c r="D1" s="61"/>
      <c r="E1" s="29"/>
      <c r="F1" s="63" t="s">
        <v>3</v>
      </c>
      <c r="G1" s="64"/>
      <c r="H1" s="64"/>
      <c r="I1" s="65"/>
      <c r="J1" s="31"/>
    </row>
    <row r="2" spans="1:10" s="34" customFormat="1" ht="18" customHeight="1">
      <c r="A2" s="36"/>
      <c r="B2" s="37">
        <v>2001</v>
      </c>
      <c r="C2" s="36">
        <v>2002</v>
      </c>
      <c r="D2" s="36">
        <v>2003</v>
      </c>
      <c r="E2" s="36">
        <v>2004</v>
      </c>
      <c r="F2" s="37">
        <v>2001</v>
      </c>
      <c r="G2" s="36">
        <v>2002</v>
      </c>
      <c r="H2" s="36">
        <v>2003</v>
      </c>
      <c r="I2" s="36">
        <v>2004</v>
      </c>
      <c r="J2" s="35"/>
    </row>
    <row r="3" spans="1:10" ht="18" customHeight="1">
      <c r="A3" s="5" t="s">
        <v>12</v>
      </c>
      <c r="B3" s="10">
        <v>31603</v>
      </c>
      <c r="C3" s="10">
        <v>32238</v>
      </c>
      <c r="D3" s="10">
        <v>33212</v>
      </c>
      <c r="E3" s="38">
        <v>33544</v>
      </c>
      <c r="F3" s="10">
        <v>7995</v>
      </c>
      <c r="G3" s="10">
        <v>8510</v>
      </c>
      <c r="H3" s="33">
        <v>8351</v>
      </c>
      <c r="I3" s="38">
        <v>8665</v>
      </c>
      <c r="J3" s="30"/>
    </row>
    <row r="4" spans="1:10" ht="18" customHeight="1">
      <c r="A4" s="5" t="s">
        <v>13</v>
      </c>
      <c r="B4" s="10">
        <v>11575</v>
      </c>
      <c r="C4" s="10">
        <v>12096</v>
      </c>
      <c r="D4" s="10">
        <v>11872</v>
      </c>
      <c r="E4" s="38">
        <v>11916</v>
      </c>
      <c r="F4" s="10">
        <v>1899</v>
      </c>
      <c r="G4" s="10">
        <v>2057</v>
      </c>
      <c r="H4" s="33">
        <v>2040</v>
      </c>
      <c r="I4" s="38">
        <v>2059</v>
      </c>
      <c r="J4" s="30"/>
    </row>
    <row r="5" spans="1:10" ht="18" customHeight="1">
      <c r="A5" s="5" t="s">
        <v>14</v>
      </c>
      <c r="B5" s="10">
        <v>7346</v>
      </c>
      <c r="C5" s="10">
        <v>7620</v>
      </c>
      <c r="D5" s="10">
        <v>7656</v>
      </c>
      <c r="E5" s="38">
        <v>7582</v>
      </c>
      <c r="F5" s="10">
        <v>1150</v>
      </c>
      <c r="G5" s="10">
        <v>1257</v>
      </c>
      <c r="H5" s="33">
        <v>1291</v>
      </c>
      <c r="I5" s="38">
        <v>1256</v>
      </c>
      <c r="J5" s="30"/>
    </row>
    <row r="6" spans="1:10" ht="18" customHeight="1">
      <c r="A6" s="5" t="s">
        <v>15</v>
      </c>
      <c r="B6" s="10">
        <v>4619</v>
      </c>
      <c r="C6" s="10">
        <v>4689</v>
      </c>
      <c r="D6" s="10">
        <v>4905</v>
      </c>
      <c r="E6" s="38">
        <v>5044</v>
      </c>
      <c r="F6" s="10">
        <v>604</v>
      </c>
      <c r="G6" s="10">
        <v>706</v>
      </c>
      <c r="H6" s="33">
        <v>759</v>
      </c>
      <c r="I6" s="38">
        <v>817</v>
      </c>
      <c r="J6" s="30"/>
    </row>
    <row r="7" spans="1:10" ht="18" customHeight="1">
      <c r="A7" s="5" t="s">
        <v>16</v>
      </c>
      <c r="B7" s="10">
        <v>2363</v>
      </c>
      <c r="C7" s="10">
        <v>2406</v>
      </c>
      <c r="D7" s="10">
        <v>2562</v>
      </c>
      <c r="E7" s="38">
        <v>2766</v>
      </c>
      <c r="F7" s="10">
        <v>293</v>
      </c>
      <c r="G7" s="10">
        <v>353</v>
      </c>
      <c r="H7" s="33">
        <v>388</v>
      </c>
      <c r="I7" s="38">
        <v>398</v>
      </c>
      <c r="J7" s="30"/>
    </row>
    <row r="8" spans="1:10" ht="18" customHeight="1">
      <c r="A8" s="5" t="s">
        <v>17</v>
      </c>
      <c r="B8" s="10">
        <v>1558</v>
      </c>
      <c r="C8" s="10">
        <v>1555</v>
      </c>
      <c r="D8" s="10">
        <v>1770</v>
      </c>
      <c r="E8" s="38">
        <v>1722</v>
      </c>
      <c r="F8" s="10">
        <v>192</v>
      </c>
      <c r="G8" s="10">
        <v>227</v>
      </c>
      <c r="H8" s="33">
        <v>239</v>
      </c>
      <c r="I8" s="38">
        <v>245</v>
      </c>
      <c r="J8" s="30"/>
    </row>
    <row r="9" spans="1:10" ht="18" customHeight="1">
      <c r="A9" s="5" t="s">
        <v>18</v>
      </c>
      <c r="B9" s="10">
        <v>1187</v>
      </c>
      <c r="C9" s="10">
        <v>1236</v>
      </c>
      <c r="D9" s="10">
        <v>1172</v>
      </c>
      <c r="E9" s="38">
        <v>1222</v>
      </c>
      <c r="F9" s="10">
        <v>149</v>
      </c>
      <c r="G9" s="10">
        <v>179</v>
      </c>
      <c r="H9" s="33">
        <v>173</v>
      </c>
      <c r="I9" s="38">
        <v>175</v>
      </c>
      <c r="J9" s="30"/>
    </row>
    <row r="10" spans="1:10" ht="18" customHeight="1">
      <c r="A10" s="5" t="s">
        <v>19</v>
      </c>
      <c r="B10" s="10">
        <v>883</v>
      </c>
      <c r="C10" s="10">
        <v>963</v>
      </c>
      <c r="D10" s="10">
        <v>957</v>
      </c>
      <c r="E10" s="38">
        <v>974</v>
      </c>
      <c r="F10" s="10">
        <v>117</v>
      </c>
      <c r="G10" s="10">
        <v>121</v>
      </c>
      <c r="H10" s="33">
        <v>116</v>
      </c>
      <c r="I10" s="38">
        <v>130</v>
      </c>
      <c r="J10" s="30"/>
    </row>
    <row r="11" spans="1:10" ht="18" customHeight="1">
      <c r="A11" s="5" t="s">
        <v>20</v>
      </c>
      <c r="B11" s="10">
        <v>712</v>
      </c>
      <c r="C11" s="10">
        <v>777</v>
      </c>
      <c r="D11" s="10">
        <v>796</v>
      </c>
      <c r="E11" s="38">
        <v>759</v>
      </c>
      <c r="F11" s="10">
        <v>87</v>
      </c>
      <c r="G11" s="10">
        <v>101</v>
      </c>
      <c r="H11" s="33">
        <v>121</v>
      </c>
      <c r="I11" s="38">
        <v>100</v>
      </c>
      <c r="J11" s="30"/>
    </row>
    <row r="12" spans="1:10" ht="18" customHeight="1">
      <c r="A12" s="5" t="s">
        <v>21</v>
      </c>
      <c r="B12" s="10">
        <v>557</v>
      </c>
      <c r="C12" s="10">
        <v>582</v>
      </c>
      <c r="D12" s="10">
        <v>648</v>
      </c>
      <c r="E12" s="38">
        <v>640</v>
      </c>
      <c r="F12" s="10">
        <v>81</v>
      </c>
      <c r="G12" s="10">
        <v>86</v>
      </c>
      <c r="H12" s="33">
        <v>98</v>
      </c>
      <c r="I12" s="38">
        <v>97</v>
      </c>
      <c r="J12" s="30"/>
    </row>
    <row r="13" spans="1:10" ht="18" customHeight="1">
      <c r="A13" s="5" t="s">
        <v>22</v>
      </c>
      <c r="B13" s="10">
        <v>4570</v>
      </c>
      <c r="C13" s="10">
        <v>4756</v>
      </c>
      <c r="D13" s="10">
        <v>5027</v>
      </c>
      <c r="E13" s="38">
        <v>5202</v>
      </c>
      <c r="F13" s="10">
        <v>169</v>
      </c>
      <c r="G13" s="10">
        <v>181</v>
      </c>
      <c r="H13" s="33">
        <v>201</v>
      </c>
      <c r="I13" s="38">
        <v>234</v>
      </c>
      <c r="J13" s="30"/>
    </row>
    <row r="14" spans="1:10" ht="18" customHeight="1" thickBot="1">
      <c r="A14" s="5" t="s">
        <v>4</v>
      </c>
      <c r="B14" s="16">
        <f aca="true" t="shared" si="0" ref="B14:G14">SUM(B3:B13)</f>
        <v>66973</v>
      </c>
      <c r="C14" s="26">
        <f t="shared" si="0"/>
        <v>68918</v>
      </c>
      <c r="D14" s="16">
        <f t="shared" si="0"/>
        <v>70577</v>
      </c>
      <c r="E14" s="39">
        <f>SUM(E3:E13)</f>
        <v>71371</v>
      </c>
      <c r="F14" s="16">
        <f t="shared" si="0"/>
        <v>12736</v>
      </c>
      <c r="G14" s="18">
        <f t="shared" si="0"/>
        <v>13778</v>
      </c>
      <c r="H14" s="32">
        <f>SUM(H3:H13)</f>
        <v>13777</v>
      </c>
      <c r="I14" s="39">
        <f>SUM(I3:I13)</f>
        <v>14176</v>
      </c>
      <c r="J14" s="30"/>
    </row>
    <row r="15" ht="18" customHeight="1" thickBot="1"/>
    <row r="16" spans="1:10" ht="18" customHeight="1">
      <c r="A16" s="27" t="s">
        <v>2</v>
      </c>
      <c r="B16" s="60" t="s">
        <v>0</v>
      </c>
      <c r="C16" s="61"/>
      <c r="D16" s="61"/>
      <c r="E16" s="29"/>
      <c r="F16" s="63" t="s">
        <v>3</v>
      </c>
      <c r="G16" s="64"/>
      <c r="H16" s="64"/>
      <c r="I16" s="65"/>
      <c r="J16" s="31"/>
    </row>
    <row r="17" spans="1:10" ht="18" customHeight="1">
      <c r="A17" s="5"/>
      <c r="B17">
        <v>2001</v>
      </c>
      <c r="C17" s="7">
        <v>2002</v>
      </c>
      <c r="D17" s="7">
        <v>2003</v>
      </c>
      <c r="E17" s="7">
        <v>2004</v>
      </c>
      <c r="F17">
        <v>2001</v>
      </c>
      <c r="G17" s="7">
        <v>2002</v>
      </c>
      <c r="H17" s="7">
        <v>2003</v>
      </c>
      <c r="I17" s="7">
        <v>2004</v>
      </c>
      <c r="J17" s="30"/>
    </row>
    <row r="18" spans="1:10" ht="18" customHeight="1">
      <c r="A18" s="5" t="s">
        <v>12</v>
      </c>
      <c r="B18" s="12">
        <v>553831041</v>
      </c>
      <c r="C18" s="12">
        <v>573864004</v>
      </c>
      <c r="D18" s="12">
        <v>616747020</v>
      </c>
      <c r="E18" s="38">
        <v>632873383</v>
      </c>
      <c r="F18" s="12">
        <v>149140796</v>
      </c>
      <c r="G18" s="12">
        <v>158064619</v>
      </c>
      <c r="H18" s="12">
        <v>162409178</v>
      </c>
      <c r="I18" s="38">
        <v>172228581</v>
      </c>
      <c r="J18" s="30"/>
    </row>
    <row r="19" spans="1:10" ht="18" customHeight="1">
      <c r="A19" s="5" t="s">
        <v>13</v>
      </c>
      <c r="B19" s="12">
        <v>843262219</v>
      </c>
      <c r="C19" s="12">
        <v>878524290</v>
      </c>
      <c r="D19" s="12">
        <v>878245241</v>
      </c>
      <c r="E19" s="38">
        <v>887391539</v>
      </c>
      <c r="F19" s="12">
        <v>137535920</v>
      </c>
      <c r="G19" s="12">
        <v>148249969</v>
      </c>
      <c r="H19" s="12">
        <v>146450843</v>
      </c>
      <c r="I19" s="38">
        <v>149976851</v>
      </c>
      <c r="J19" s="30"/>
    </row>
    <row r="20" spans="1:10" ht="18" customHeight="1">
      <c r="A20" s="5" t="s">
        <v>14</v>
      </c>
      <c r="B20" s="12">
        <v>904020015</v>
      </c>
      <c r="C20" s="12">
        <v>938879556</v>
      </c>
      <c r="D20" s="12">
        <v>942923643</v>
      </c>
      <c r="E20" s="38">
        <v>935608142</v>
      </c>
      <c r="F20" s="12">
        <v>141797086</v>
      </c>
      <c r="G20" s="12">
        <v>154155005</v>
      </c>
      <c r="H20" s="12">
        <v>158130365</v>
      </c>
      <c r="I20" s="38">
        <v>154374103</v>
      </c>
      <c r="J20" s="30"/>
    </row>
    <row r="21" spans="1:10" ht="18" customHeight="1">
      <c r="A21" s="5" t="s">
        <v>15</v>
      </c>
      <c r="B21" s="12">
        <v>798924372</v>
      </c>
      <c r="C21" s="12">
        <v>811523124</v>
      </c>
      <c r="D21" s="12">
        <v>848183900</v>
      </c>
      <c r="E21" s="38">
        <v>873339471</v>
      </c>
      <c r="F21" s="12">
        <v>104262563</v>
      </c>
      <c r="G21" s="12">
        <v>121602357</v>
      </c>
      <c r="H21" s="12">
        <v>130917812</v>
      </c>
      <c r="I21" s="38">
        <v>140142876</v>
      </c>
      <c r="J21" s="30"/>
    </row>
    <row r="22" spans="1:10" ht="18" customHeight="1">
      <c r="A22" s="5" t="s">
        <v>16</v>
      </c>
      <c r="B22" s="12">
        <v>525678138</v>
      </c>
      <c r="C22" s="12">
        <v>536516377</v>
      </c>
      <c r="D22" s="12">
        <v>568754423</v>
      </c>
      <c r="E22" s="38">
        <v>613317296</v>
      </c>
      <c r="F22" s="12">
        <v>65368094</v>
      </c>
      <c r="G22" s="12">
        <v>78696061</v>
      </c>
      <c r="H22" s="12">
        <v>85974782</v>
      </c>
      <c r="I22" s="38">
        <v>88711759</v>
      </c>
      <c r="J22" s="30"/>
    </row>
    <row r="23" spans="1:10" ht="18" customHeight="1">
      <c r="A23" s="5" t="s">
        <v>17</v>
      </c>
      <c r="B23" s="12">
        <v>425114051</v>
      </c>
      <c r="C23" s="12">
        <v>425199663</v>
      </c>
      <c r="D23" s="12">
        <v>483233720</v>
      </c>
      <c r="E23" s="38">
        <v>470872832</v>
      </c>
      <c r="F23" s="12">
        <v>52131282</v>
      </c>
      <c r="G23" s="12">
        <v>61933324</v>
      </c>
      <c r="H23" s="12">
        <v>65237433</v>
      </c>
      <c r="I23" s="38">
        <v>67087599</v>
      </c>
      <c r="J23" s="30"/>
    </row>
    <row r="24" spans="1:10" ht="18" customHeight="1">
      <c r="A24" s="5" t="s">
        <v>18</v>
      </c>
      <c r="B24" s="12">
        <v>383160272</v>
      </c>
      <c r="C24" s="12">
        <v>399027642</v>
      </c>
      <c r="D24" s="12">
        <v>379034787</v>
      </c>
      <c r="E24" s="38">
        <v>393684161</v>
      </c>
      <c r="F24" s="12">
        <v>48232768</v>
      </c>
      <c r="G24" s="12">
        <v>57578072</v>
      </c>
      <c r="H24" s="12">
        <v>55969329</v>
      </c>
      <c r="I24" s="38">
        <v>56153471</v>
      </c>
      <c r="J24" s="30"/>
    </row>
    <row r="25" spans="1:10" ht="18" customHeight="1">
      <c r="A25" s="5" t="s">
        <v>19</v>
      </c>
      <c r="B25" s="12">
        <v>330575914</v>
      </c>
      <c r="C25" s="12">
        <v>359746114</v>
      </c>
      <c r="D25" s="12">
        <v>357955125</v>
      </c>
      <c r="E25" s="38">
        <v>364747623</v>
      </c>
      <c r="F25" s="12">
        <v>43699613</v>
      </c>
      <c r="G25" s="12">
        <v>45031545</v>
      </c>
      <c r="H25" s="12">
        <v>43510422</v>
      </c>
      <c r="I25" s="38">
        <v>48627965</v>
      </c>
      <c r="J25" s="30"/>
    </row>
    <row r="26" spans="1:10" ht="18" customHeight="1">
      <c r="A26" s="5" t="s">
        <v>20</v>
      </c>
      <c r="B26" s="12">
        <v>301831841</v>
      </c>
      <c r="C26" s="12">
        <v>330350956</v>
      </c>
      <c r="D26" s="12">
        <v>339543224</v>
      </c>
      <c r="E26" s="38">
        <v>323136811</v>
      </c>
      <c r="F26" s="12">
        <v>37081207</v>
      </c>
      <c r="G26" s="12">
        <v>42778426</v>
      </c>
      <c r="H26" s="12">
        <v>51372862</v>
      </c>
      <c r="I26" s="38">
        <v>42421481</v>
      </c>
      <c r="J26" s="30"/>
    </row>
    <row r="27" spans="1:10" ht="18" customHeight="1">
      <c r="A27" s="5" t="s">
        <v>21</v>
      </c>
      <c r="B27" s="12">
        <v>264944868</v>
      </c>
      <c r="C27" s="12">
        <v>276171958</v>
      </c>
      <c r="D27" s="12">
        <v>307988517</v>
      </c>
      <c r="E27" s="38">
        <v>304234329</v>
      </c>
      <c r="F27" s="12">
        <v>38531817</v>
      </c>
      <c r="G27" s="12">
        <v>41011679</v>
      </c>
      <c r="H27" s="12">
        <v>46766733</v>
      </c>
      <c r="I27" s="38">
        <v>45910611</v>
      </c>
      <c r="J27" s="30"/>
    </row>
    <row r="28" spans="1:10" ht="18" customHeight="1">
      <c r="A28" s="5" t="s">
        <v>22</v>
      </c>
      <c r="B28" s="12">
        <v>2418210700</v>
      </c>
      <c r="C28" s="12">
        <v>2516591218</v>
      </c>
      <c r="D28" s="12">
        <v>2659911049</v>
      </c>
      <c r="E28" s="38">
        <v>2752656072</v>
      </c>
      <c r="F28" s="12">
        <v>88849836</v>
      </c>
      <c r="G28" s="12">
        <v>95324655</v>
      </c>
      <c r="H28" s="12">
        <v>105995049</v>
      </c>
      <c r="I28" s="38">
        <v>123261180</v>
      </c>
      <c r="J28" s="30"/>
    </row>
    <row r="29" spans="1:10" ht="18" customHeight="1" thickBot="1">
      <c r="A29" s="5" t="s">
        <v>4</v>
      </c>
      <c r="B29" s="16">
        <f aca="true" t="shared" si="1" ref="B29:G29">SUM(B18:B28)</f>
        <v>7749553431</v>
      </c>
      <c r="C29" s="17">
        <f t="shared" si="1"/>
        <v>8046394902</v>
      </c>
      <c r="D29" s="18">
        <f t="shared" si="1"/>
        <v>8382520649</v>
      </c>
      <c r="E29" s="39">
        <f>SUM(E18:E28)</f>
        <v>8551861659</v>
      </c>
      <c r="F29" s="16">
        <f t="shared" si="1"/>
        <v>906630982</v>
      </c>
      <c r="G29" s="18">
        <f t="shared" si="1"/>
        <v>1004425712</v>
      </c>
      <c r="H29" s="19">
        <f>SUM(H18:H28)</f>
        <v>1052734808</v>
      </c>
      <c r="I29" s="39">
        <f>SUM(I18:I28)</f>
        <v>1088896477</v>
      </c>
      <c r="J29" s="30"/>
    </row>
  </sheetData>
  <mergeCells count="4">
    <mergeCell ref="B1:D1"/>
    <mergeCell ref="F1:I1"/>
    <mergeCell ref="B16:D16"/>
    <mergeCell ref="F16:I1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4" sqref="E4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A1" sqref="A1:IV16384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">
      <selection activeCell="A3" sqref="A1:IV16384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Ｍ</dc:creator>
  <cp:keywords/>
  <dc:description/>
  <cp:lastModifiedBy>もりちゃん</cp:lastModifiedBy>
  <cp:lastPrinted>2005-10-03T15:09:21Z</cp:lastPrinted>
  <dcterms:created xsi:type="dcterms:W3CDTF">2004-09-07T03:34:49Z</dcterms:created>
  <dcterms:modified xsi:type="dcterms:W3CDTF">2007-01-16T14:22:22Z</dcterms:modified>
  <cp:category/>
  <cp:version/>
  <cp:contentType/>
  <cp:contentStatus/>
</cp:coreProperties>
</file>